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115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refik</author>
    <author>Refik Ureyen</author>
  </authors>
  <commentList>
    <comment ref="D11" authorId="0">
      <text>
        <r>
          <rPr>
            <sz val="8"/>
            <rFont val="Tahoma"/>
            <family val="0"/>
          </rPr>
          <t xml:space="preserve">otomotiv: Çevreye duyarlı üretim teknikleri
</t>
        </r>
      </text>
    </comment>
    <comment ref="D44" authorId="1">
      <text>
        <r>
          <rPr>
            <b/>
            <sz val="8"/>
            <rFont val="Tahoma"/>
            <family val="0"/>
          </rPr>
          <t>Refik Ureyen: MAN-MACHINE INTERFACE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<sst xmlns="http://schemas.openxmlformats.org/spreadsheetml/2006/main" count="249" uniqueCount="147">
  <si>
    <t>Herbir Ürünün Kullandığı Teknoloji  ve Malzeme Cinsi Sayısı</t>
  </si>
  <si>
    <t>İşaretlenmiş Teknolojilerin Sayısı</t>
  </si>
  <si>
    <t>ÜRÜN SIRA NO</t>
  </si>
  <si>
    <t>SEKTÖR</t>
  </si>
  <si>
    <t>MALZEME</t>
  </si>
  <si>
    <t>Teknoloji -Malzeme sıra no</t>
  </si>
  <si>
    <t>Teknoloji/ Malzeme Ayırımı</t>
  </si>
  <si>
    <t xml:space="preserve"> </t>
  </si>
  <si>
    <t>Bor ve bor ürünleri</t>
  </si>
  <si>
    <t>Yüksek dayançlı ultra hafif metaller</t>
  </si>
  <si>
    <t>Yoğun enerji depolayan malzeme H2</t>
  </si>
  <si>
    <t>Teknik seramikler ve camlar</t>
  </si>
  <si>
    <t>Yapı Malzemeleri</t>
  </si>
  <si>
    <t>Paslanmaz yassı çelik</t>
  </si>
  <si>
    <t>Organik kaplamalı çelikler</t>
  </si>
  <si>
    <t>Cam ve c-elyaf takviyeli plastikler (FRP)</t>
  </si>
  <si>
    <t>(Termoplastik, Thermoset, Elastomerler,  karışım)</t>
  </si>
  <si>
    <t>Sentetik toz üretimi</t>
  </si>
  <si>
    <t>Özel tekstil (Non-Wowen, endüstriyel tıbbi, doğal kökenli)</t>
  </si>
  <si>
    <t>Organik ve inorganik (bor) elyaflar</t>
  </si>
  <si>
    <t>Elektronik seramikler</t>
  </si>
  <si>
    <t>Akıllı Malzeme</t>
  </si>
  <si>
    <t>İşlevsel zırh</t>
  </si>
  <si>
    <t>Tekstil MALZEMELERİ Geleneksel</t>
  </si>
  <si>
    <t>Ti ve alaşım</t>
  </si>
  <si>
    <t>Süper iletken malzeme</t>
  </si>
  <si>
    <t>Nanoteknoloji malzeme</t>
  </si>
  <si>
    <t>Güneş pili malzemeleri olarak yeni elementler</t>
  </si>
  <si>
    <t>Bio zmalzemeler</t>
  </si>
  <si>
    <t>Takı metalleri</t>
  </si>
  <si>
    <t>Düşük akışkanlıklı yüksek sıcaklık reçineleri</t>
  </si>
  <si>
    <t>Membranlar</t>
  </si>
  <si>
    <t>Al- yassı uzun ürün</t>
  </si>
  <si>
    <t>HSLA (Düş. Alaşımlı yüksek muk. Çelikler)</t>
  </si>
  <si>
    <t>İşlenebilir iletken polimerler</t>
  </si>
  <si>
    <t>TA</t>
  </si>
  <si>
    <t>Genel Sıra</t>
  </si>
  <si>
    <t>Genel</t>
  </si>
  <si>
    <t>%</t>
  </si>
  <si>
    <t>TEKN</t>
  </si>
  <si>
    <t>Yüzey İşlem Teknolojileri</t>
  </si>
  <si>
    <t>Nanoteknolojiler</t>
  </si>
  <si>
    <t>Çevreye duyarlı üretim teknolojileri</t>
  </si>
  <si>
    <t>yeni Üretim teknolojieri</t>
  </si>
  <si>
    <t>Birleştirme teknolojileri (kaynak hariç)</t>
  </si>
  <si>
    <t>Metal şekillendirme</t>
  </si>
  <si>
    <t>Biyomimetik</t>
  </si>
  <si>
    <t>Su Teknolojisi</t>
  </si>
  <si>
    <t>Hafif ve Yüksek Mukavemetli Malzemeler</t>
  </si>
  <si>
    <t>Termodinamik</t>
  </si>
  <si>
    <t>Plastik parça üretimi</t>
  </si>
  <si>
    <t>Geri Dönüşüm</t>
  </si>
  <si>
    <t>Yapıştırma teknikleri ( Kolay ayrılabilir, kolay geri kazanılabilir)</t>
  </si>
  <si>
    <t>Lazer teknolojileri</t>
  </si>
  <si>
    <t>Titreşim -Akustik ile ilgili teknolojiler</t>
  </si>
  <si>
    <r>
      <t xml:space="preserve">Sensörler </t>
    </r>
    <r>
      <rPr>
        <sz val="14"/>
        <color indexed="10"/>
        <rFont val="Arial"/>
        <family val="2"/>
      </rPr>
      <t>ve</t>
    </r>
    <r>
      <rPr>
        <sz val="14"/>
        <rFont val="Arial"/>
        <family val="2"/>
      </rPr>
      <t xml:space="preserve"> uygulama teknolojileri</t>
    </r>
  </si>
  <si>
    <t>İnsan-makina sitemler</t>
  </si>
  <si>
    <t>Hızlı kalıp</t>
  </si>
  <si>
    <r>
      <t xml:space="preserve">Döküm teknolojileri </t>
    </r>
    <r>
      <rPr>
        <sz val="14"/>
        <color indexed="10"/>
        <rFont val="Arial"/>
        <family val="2"/>
      </rPr>
      <t>(yerçekimsiz ortam  dahil)</t>
    </r>
  </si>
  <si>
    <t>Akıllı Malzeme Uygulama Teknolojileri</t>
  </si>
  <si>
    <t>Isı Yalıtım</t>
  </si>
  <si>
    <t>Membran ( geçirgen membranlar)</t>
  </si>
  <si>
    <t>Tasarım Teknolojileri</t>
  </si>
  <si>
    <t>CO2  temizleme, extraction, reaksiyon</t>
  </si>
  <si>
    <t>Güneş enerjisi  (Isı ve Elektrik)</t>
  </si>
  <si>
    <t>Motor ve Yanma ( Emisyon)</t>
  </si>
  <si>
    <t>Alternatif Yakıt Uygulamasi</t>
  </si>
  <si>
    <t>Bor ve uygulamaları</t>
  </si>
  <si>
    <t>Esnek cisimler Mekaniği ve Dinamiği</t>
  </si>
  <si>
    <t>Triboloji</t>
  </si>
  <si>
    <t>Hızlı Prototip</t>
  </si>
  <si>
    <t>Radyasyon Teknolojileri</t>
  </si>
  <si>
    <t>Toksikoloji</t>
  </si>
  <si>
    <t>Ultrasonik</t>
  </si>
  <si>
    <t>Kaynak teknolojileri</t>
  </si>
  <si>
    <t xml:space="preserve">Bio mekatronik </t>
  </si>
  <si>
    <t>Aero-hidro dinamik</t>
  </si>
  <si>
    <t>Aktif Emniyet</t>
  </si>
  <si>
    <t>Bakteri yardımıyla indirgeme</t>
  </si>
  <si>
    <t>Deterjan, su, sıcaklık ve hareketle temizleme</t>
  </si>
  <si>
    <t>Dokumasız Kumaş Teknolojileri</t>
  </si>
  <si>
    <t>Ergonomi</t>
  </si>
  <si>
    <t>Filitrasyon</t>
  </si>
  <si>
    <t>Gömülü Yazılımlar</t>
  </si>
  <si>
    <r>
      <t>Görüntü İşleme (CCD) ve optik</t>
    </r>
    <r>
      <rPr>
        <sz val="14"/>
        <rFont val="Arial"/>
        <family val="2"/>
      </rPr>
      <t xml:space="preserve"> </t>
    </r>
  </si>
  <si>
    <t>Güvenilirlik Mühendisliği</t>
  </si>
  <si>
    <t>Kinematik ve Dinamik</t>
  </si>
  <si>
    <t>Kompozit üretim teknolojileri</t>
  </si>
  <si>
    <t>Makina Elemanları</t>
  </si>
  <si>
    <t>Malzeme Hareketleri (Fabrika tesisleri)</t>
  </si>
  <si>
    <t xml:space="preserve">manyetizma </t>
  </si>
  <si>
    <t>MEMS  (Micro Electro Mechanic Systems)</t>
  </si>
  <si>
    <t>Mikrobiyoloji ve Hijyen</t>
  </si>
  <si>
    <t>NVH</t>
  </si>
  <si>
    <t>Ölçme ve kontrol (dokunarak ve dokunmasız dahil)</t>
  </si>
  <si>
    <t>Pasif Emniyet</t>
  </si>
  <si>
    <t>QFD-Müşteri isteklerini mühendislik diline aktarma</t>
  </si>
  <si>
    <t>Robotik-Mekatronik</t>
  </si>
  <si>
    <t xml:space="preserve">Servo motorlar ve denetleyiciler (Doğrudan Tahrik dahil)  </t>
  </si>
  <si>
    <r>
      <t xml:space="preserve">Telematik ve </t>
    </r>
    <r>
      <rPr>
        <sz val="14"/>
        <color indexed="10"/>
        <rFont val="Arial"/>
        <family val="2"/>
      </rPr>
      <t>otonom</t>
    </r>
  </si>
  <si>
    <t>Temel Kontrol Teknolojileri</t>
  </si>
  <si>
    <t>Yüksek Frekans Teknolojileri (RF ve Microdalga)</t>
  </si>
  <si>
    <t>Yüksek Hassasiyetli Mekanizma Tekniği  (Boşluksuz Redüksiyon Dahil)</t>
  </si>
  <si>
    <t>MLZ</t>
  </si>
  <si>
    <t>Optik ve elektronik malzemeler</t>
  </si>
  <si>
    <t>Al,Mg,Ti ve diğer demirdışı vasıflı malzeme</t>
  </si>
  <si>
    <t>Kompozitler</t>
  </si>
  <si>
    <t>Biyo malzemeler</t>
  </si>
  <si>
    <t>Enerji depolayan malzemeler</t>
  </si>
  <si>
    <t>İleri seramik elyaflar</t>
  </si>
  <si>
    <t>İleri seramik malzemeler</t>
  </si>
  <si>
    <t>Kıymetli metaller</t>
  </si>
  <si>
    <t>Özel tekstil elyafları (yüksek özellikli)</t>
  </si>
  <si>
    <t>Polimer malzemeler</t>
  </si>
  <si>
    <t>Rheolojik sıvılar</t>
  </si>
  <si>
    <t>Süper iletken malzemeler</t>
  </si>
  <si>
    <t>Vasıflı çelikler</t>
  </si>
  <si>
    <t>Yeni fotovoltaik malzemeler (güneş enerjisi kutusu)</t>
  </si>
  <si>
    <t>Zırh malzemeleri</t>
  </si>
  <si>
    <t xml:space="preserve"> MalzTek</t>
  </si>
  <si>
    <t>malzeme test, analiz, tanımlama ve değerlendirme teknolojileri</t>
  </si>
  <si>
    <t>Sentetik toz üretimi tekn.</t>
  </si>
  <si>
    <t xml:space="preserve">İleri seramik üretim yöntemleri </t>
  </si>
  <si>
    <t>Karbon Teknolojileri</t>
  </si>
  <si>
    <t>Toz Metalurjisi Teknolojileri</t>
  </si>
  <si>
    <t>Isıl İşlem Teknolojileri</t>
  </si>
  <si>
    <t>Metal matriks Kompozit teknolojisi</t>
  </si>
  <si>
    <t>Seramik kaplama teknolojileri</t>
  </si>
  <si>
    <t>Malzeme Geri Dönüşüm Teknolojileri</t>
  </si>
  <si>
    <t>Elastomerik Malzeme Teknolojileri:Kauçuk</t>
  </si>
  <si>
    <t>İnce Film Teknolojileri</t>
  </si>
  <si>
    <t>Mühendislik plastikleri ve ilgili teknolojiler</t>
  </si>
  <si>
    <t>Polimer karışımlar, polimer alaşım teknolojisi</t>
  </si>
  <si>
    <t>Yüksek performans Polimer-Plstik Teknolojisi</t>
  </si>
  <si>
    <t>Elektronik Malzeme Teknolojileri:Yarı-iletken teknolojisi</t>
  </si>
  <si>
    <t>Refrakter teknolojileri</t>
  </si>
  <si>
    <t>Manyetik malzeme teknolojileri</t>
  </si>
  <si>
    <t>Optik, Elektro-optik teknolojileri</t>
  </si>
  <si>
    <t>Nükleer Malzeme Teknolojileri</t>
  </si>
  <si>
    <t>Korozyon Önleme Teknolojileri</t>
  </si>
  <si>
    <t>Kesici uç malzemeler teknolojisi</t>
  </si>
  <si>
    <t>Ambalaj malzemeleri teknolojileri</t>
  </si>
  <si>
    <t>Katalitik Malzeme teknolojileri:katalistler</t>
  </si>
  <si>
    <t>Hızlı Katılaştırma Teknolojileri:Amorf metaller</t>
  </si>
  <si>
    <t>Biyomedikal malzeme teknolojileri,dişçilik malzemeleri</t>
  </si>
  <si>
    <t>Sıvı kristal teknolojisi</t>
  </si>
  <si>
    <t>Süperalaşım Teknolojileri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</si>
</sst>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37">
    <font>
      <sz val="10"/>
      <name val="Arial"/>
      <family val="0"/>
    </font>
    <font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8"/>
      <name val="Times New Roman"/>
      <family val="0"/>
    </font>
    <font>
      <sz val="18"/>
      <color indexed="8"/>
      <name val="Times New Roman"/>
      <family val="0"/>
    </font>
    <font>
      <b/>
      <sz val="16"/>
      <color indexed="8"/>
      <name val="Arial"/>
      <family val="2"/>
    </font>
    <font>
      <b/>
      <i/>
      <sz val="20"/>
      <color indexed="18"/>
      <name val="Arial"/>
      <family val="2"/>
    </font>
    <font>
      <b/>
      <i/>
      <sz val="12"/>
      <color indexed="18"/>
      <name val="Arial"/>
      <family val="2"/>
    </font>
    <font>
      <sz val="20"/>
      <color indexed="18"/>
      <name val="Arial"/>
      <family val="2"/>
    </font>
    <font>
      <sz val="9"/>
      <color indexed="16"/>
      <name val="Arial"/>
      <family val="2"/>
    </font>
    <font>
      <sz val="12"/>
      <color indexed="16"/>
      <name val="Arial"/>
      <family val="2"/>
    </font>
    <font>
      <sz val="14"/>
      <name val="Arial"/>
      <family val="2"/>
    </font>
    <font>
      <b/>
      <sz val="14"/>
      <color indexed="52"/>
      <name val="Arial"/>
      <family val="2"/>
    </font>
    <font>
      <sz val="14"/>
      <color indexed="52"/>
      <name val="Arial"/>
      <family val="2"/>
    </font>
    <font>
      <b/>
      <i/>
      <sz val="14"/>
      <color indexed="52"/>
      <name val="Arial"/>
      <family val="2"/>
    </font>
    <font>
      <sz val="16"/>
      <color indexed="13"/>
      <name val="Arial"/>
      <family val="2"/>
    </font>
    <font>
      <b/>
      <i/>
      <sz val="14"/>
      <color indexed="13"/>
      <name val="Arial"/>
      <family val="2"/>
    </font>
    <font>
      <b/>
      <i/>
      <sz val="10"/>
      <color indexed="13"/>
      <name val="Arial"/>
      <family val="2"/>
    </font>
    <font>
      <b/>
      <i/>
      <sz val="12"/>
      <color indexed="40"/>
      <name val="Arial"/>
      <family val="2"/>
    </font>
    <font>
      <b/>
      <i/>
      <sz val="12"/>
      <color indexed="13"/>
      <name val="Arial"/>
      <family val="2"/>
    </font>
    <font>
      <sz val="11"/>
      <name val="Arial"/>
      <family val="2"/>
    </font>
    <font>
      <b/>
      <i/>
      <sz val="20"/>
      <color indexed="9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14"/>
      <color indexed="9"/>
      <name val="Arial"/>
      <family val="2"/>
    </font>
    <font>
      <b/>
      <i/>
      <sz val="18"/>
      <color indexed="9"/>
      <name val="Arial"/>
      <family val="2"/>
    </font>
    <font>
      <b/>
      <i/>
      <sz val="18"/>
      <name val="Arial"/>
      <family val="2"/>
    </font>
    <font>
      <b/>
      <sz val="18"/>
      <name val="Arial"/>
      <family val="2"/>
    </font>
    <font>
      <sz val="10"/>
      <color indexed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sz val="1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>
        <color indexed="8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medium"/>
      <right>
        <color indexed="63"/>
      </right>
      <top>
        <color indexed="63"/>
      </top>
      <bottom style="hair">
        <color indexed="21"/>
      </bottom>
    </border>
    <border>
      <left style="thick">
        <color indexed="8"/>
      </left>
      <right>
        <color indexed="63"/>
      </right>
      <top>
        <color indexed="63"/>
      </top>
      <bottom style="hair">
        <color indexed="21"/>
      </bottom>
    </border>
    <border>
      <left style="thin"/>
      <right style="thin"/>
      <top style="medium"/>
      <bottom style="thin"/>
    </border>
    <border>
      <left style="thick">
        <color indexed="8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21"/>
      </top>
      <bottom style="hair">
        <color indexed="21"/>
      </bottom>
    </border>
    <border>
      <left style="thick">
        <color indexed="8"/>
      </left>
      <right>
        <color indexed="63"/>
      </right>
      <top style="hair">
        <color indexed="21"/>
      </top>
      <bottom style="hair"/>
    </border>
    <border>
      <left>
        <color indexed="63"/>
      </left>
      <right>
        <color indexed="63"/>
      </right>
      <top style="hair">
        <color indexed="21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ck">
        <color indexed="8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left" wrapText="1"/>
    </xf>
    <xf numFmtId="0" fontId="11" fillId="0" borderId="4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0" fontId="6" fillId="2" borderId="0" xfId="0" applyFont="1" applyFill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0" fontId="14" fillId="2" borderId="5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center" vertical="center" textRotation="90"/>
    </xf>
    <xf numFmtId="0" fontId="15" fillId="2" borderId="13" xfId="0" applyFont="1" applyFill="1" applyBorder="1" applyAlignment="1">
      <alignment horizontal="center" vertical="center" textRotation="90"/>
    </xf>
    <xf numFmtId="0" fontId="15" fillId="2" borderId="14" xfId="0" applyFont="1" applyFill="1" applyBorder="1" applyAlignment="1">
      <alignment horizontal="center" vertical="center" textRotation="90"/>
    </xf>
    <xf numFmtId="0" fontId="14" fillId="2" borderId="0" xfId="0" applyFont="1" applyFill="1" applyAlignment="1">
      <alignment vertical="center"/>
    </xf>
    <xf numFmtId="0" fontId="6" fillId="3" borderId="15" xfId="0" applyFont="1" applyFill="1" applyBorder="1" applyAlignment="1">
      <alignment horizontal="center" vertical="center" textRotation="90"/>
    </xf>
    <xf numFmtId="0" fontId="16" fillId="4" borderId="0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right" vertical="center"/>
    </xf>
    <xf numFmtId="0" fontId="17" fillId="4" borderId="12" xfId="0" applyFont="1" applyFill="1" applyBorder="1" applyAlignment="1">
      <alignment horizontal="right" vertical="center"/>
    </xf>
    <xf numFmtId="0" fontId="17" fillId="4" borderId="4" xfId="0" applyFont="1" applyFill="1" applyBorder="1" applyAlignment="1">
      <alignment horizontal="right" vertical="center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6" xfId="0" applyBorder="1" applyAlignment="1">
      <alignment/>
    </xf>
    <xf numFmtId="0" fontId="19" fillId="4" borderId="0" xfId="0" applyFont="1" applyFill="1" applyAlignment="1">
      <alignment horizontal="right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4" xfId="0" applyBorder="1" applyAlignment="1">
      <alignment/>
    </xf>
    <xf numFmtId="0" fontId="20" fillId="4" borderId="4" xfId="0" applyFont="1" applyFill="1" applyBorder="1" applyAlignment="1">
      <alignment horizontal="center"/>
    </xf>
    <xf numFmtId="0" fontId="20" fillId="4" borderId="5" xfId="0" applyFont="1" applyFill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2" fillId="4" borderId="0" xfId="0" applyFont="1" applyFill="1" applyAlignment="1">
      <alignment horizontal="right" vertical="center"/>
    </xf>
    <xf numFmtId="0" fontId="22" fillId="6" borderId="0" xfId="0" applyFont="1" applyFill="1" applyAlignment="1">
      <alignment horizontal="right" vertical="center"/>
    </xf>
    <xf numFmtId="0" fontId="22" fillId="6" borderId="12" xfId="0" applyFont="1" applyFill="1" applyBorder="1" applyAlignment="1">
      <alignment horizontal="right" vertical="center"/>
    </xf>
    <xf numFmtId="0" fontId="22" fillId="6" borderId="4" xfId="0" applyFont="1" applyFill="1" applyBorder="1" applyAlignment="1">
      <alignment horizontal="right" vertical="center"/>
    </xf>
    <xf numFmtId="0" fontId="22" fillId="6" borderId="4" xfId="0" applyFont="1" applyFill="1" applyBorder="1" applyAlignment="1">
      <alignment horizontal="center" vertical="center"/>
    </xf>
    <xf numFmtId="0" fontId="22" fillId="6" borderId="5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4" fillId="0" borderId="0" xfId="0" applyFont="1" applyAlignment="1">
      <alignment vertical="center"/>
    </xf>
    <xf numFmtId="0" fontId="25" fillId="7" borderId="21" xfId="0" applyFont="1" applyFill="1" applyBorder="1" applyAlignment="1">
      <alignment horizontal="center" vertical="center" textRotation="90" wrapText="1"/>
    </xf>
    <xf numFmtId="0" fontId="25" fillId="8" borderId="22" xfId="0" applyFont="1" applyFill="1" applyBorder="1" applyAlignment="1">
      <alignment horizontal="center" vertical="center" textRotation="90" wrapText="1"/>
    </xf>
    <xf numFmtId="0" fontId="25" fillId="9" borderId="23" xfId="0" applyFont="1" applyFill="1" applyBorder="1" applyAlignment="1">
      <alignment horizontal="center" textRotation="90" wrapText="1"/>
    </xf>
    <xf numFmtId="0" fontId="25" fillId="9" borderId="12" xfId="0" applyFont="1" applyFill="1" applyBorder="1" applyAlignment="1">
      <alignment horizontal="center" textRotation="90" wrapText="1"/>
    </xf>
    <xf numFmtId="0" fontId="25" fillId="9" borderId="4" xfId="0" applyFont="1" applyFill="1" applyBorder="1" applyAlignment="1">
      <alignment horizontal="center" textRotation="90" wrapText="1"/>
    </xf>
    <xf numFmtId="0" fontId="25" fillId="10" borderId="4" xfId="0" applyFont="1" applyFill="1" applyBorder="1" applyAlignment="1">
      <alignment horizontal="center" textRotation="90" wrapText="1"/>
    </xf>
    <xf numFmtId="0" fontId="25" fillId="10" borderId="5" xfId="0" applyFont="1" applyFill="1" applyBorder="1" applyAlignment="1">
      <alignment horizontal="center" textRotation="90" wrapText="1"/>
    </xf>
    <xf numFmtId="0" fontId="2" fillId="0" borderId="24" xfId="0" applyFont="1" applyFill="1" applyBorder="1" applyAlignment="1">
      <alignment horizontal="center" textRotation="90" wrapText="1"/>
    </xf>
    <xf numFmtId="0" fontId="2" fillId="0" borderId="25" xfId="0" applyFont="1" applyFill="1" applyBorder="1" applyAlignment="1">
      <alignment horizontal="center" textRotation="90" wrapText="1"/>
    </xf>
    <xf numFmtId="0" fontId="2" fillId="0" borderId="26" xfId="0" applyFont="1" applyFill="1" applyBorder="1" applyAlignment="1">
      <alignment horizontal="center" textRotation="90" wrapText="1"/>
    </xf>
    <xf numFmtId="0" fontId="2" fillId="0" borderId="27" xfId="0" applyFont="1" applyFill="1" applyBorder="1" applyAlignment="1">
      <alignment horizontal="center" textRotation="90" wrapText="1"/>
    </xf>
    <xf numFmtId="0" fontId="2" fillId="0" borderId="18" xfId="0" applyFont="1" applyBorder="1" applyAlignment="1">
      <alignment horizontal="center" textRotation="90"/>
    </xf>
    <xf numFmtId="0" fontId="0" fillId="0" borderId="28" xfId="0" applyBorder="1" applyAlignment="1">
      <alignment/>
    </xf>
    <xf numFmtId="0" fontId="26" fillId="7" borderId="21" xfId="0" applyFont="1" applyFill="1" applyBorder="1" applyAlignment="1">
      <alignment horizontal="center" vertical="center" wrapText="1"/>
    </xf>
    <xf numFmtId="0" fontId="26" fillId="8" borderId="26" xfId="0" applyFont="1" applyFill="1" applyBorder="1" applyAlignment="1">
      <alignment horizontal="center" vertical="center" wrapText="1"/>
    </xf>
    <xf numFmtId="0" fontId="26" fillId="11" borderId="23" xfId="0" applyFont="1" applyFill="1" applyBorder="1" applyAlignment="1">
      <alignment horizontal="center" vertical="center" wrapText="1"/>
    </xf>
    <xf numFmtId="0" fontId="27" fillId="9" borderId="4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7" fillId="9" borderId="5" xfId="0" applyFont="1" applyFill="1" applyBorder="1" applyAlignment="1">
      <alignment horizontal="center" vertical="center" wrapText="1"/>
    </xf>
    <xf numFmtId="0" fontId="28" fillId="12" borderId="24" xfId="0" applyFont="1" applyFill="1" applyBorder="1" applyAlignment="1">
      <alignment horizontal="center" vertical="center" wrapText="1"/>
    </xf>
    <xf numFmtId="0" fontId="28" fillId="12" borderId="25" xfId="0" applyFont="1" applyFill="1" applyBorder="1" applyAlignment="1">
      <alignment horizontal="center" vertical="center" wrapText="1"/>
    </xf>
    <xf numFmtId="0" fontId="28" fillId="12" borderId="21" xfId="0" applyFont="1" applyFill="1" applyBorder="1" applyAlignment="1">
      <alignment horizontal="center" vertical="center" wrapText="1"/>
    </xf>
    <xf numFmtId="0" fontId="28" fillId="12" borderId="26" xfId="0" applyFont="1" applyFill="1" applyBorder="1" applyAlignment="1">
      <alignment horizontal="center" vertical="center" wrapText="1"/>
    </xf>
    <xf numFmtId="0" fontId="28" fillId="12" borderId="27" xfId="0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/>
    </xf>
    <xf numFmtId="0" fontId="6" fillId="3" borderId="29" xfId="0" applyFont="1" applyFill="1" applyBorder="1" applyAlignment="1">
      <alignment horizontal="center"/>
    </xf>
    <xf numFmtId="0" fontId="29" fillId="6" borderId="29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horizontal="center" wrapText="1"/>
    </xf>
    <xf numFmtId="0" fontId="12" fillId="0" borderId="31" xfId="0" applyFont="1" applyFill="1" applyBorder="1" applyAlignment="1">
      <alignment wrapText="1"/>
    </xf>
    <xf numFmtId="0" fontId="30" fillId="12" borderId="4" xfId="0" applyFont="1" applyFill="1" applyBorder="1" applyAlignment="1">
      <alignment horizontal="center" wrapText="1"/>
    </xf>
    <xf numFmtId="0" fontId="30" fillId="0" borderId="4" xfId="0" applyFont="1" applyFill="1" applyBorder="1" applyAlignment="1">
      <alignment horizontal="center" wrapText="1"/>
    </xf>
    <xf numFmtId="164" fontId="30" fillId="0" borderId="5" xfId="0" applyNumberFormat="1" applyFont="1" applyFill="1" applyBorder="1" applyAlignment="1">
      <alignment horizontal="center" wrapText="1"/>
    </xf>
    <xf numFmtId="0" fontId="31" fillId="0" borderId="3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/>
    </xf>
    <xf numFmtId="0" fontId="12" fillId="0" borderId="33" xfId="0" applyFont="1" applyFill="1" applyBorder="1" applyAlignment="1">
      <alignment wrapText="1"/>
    </xf>
    <xf numFmtId="0" fontId="31" fillId="0" borderId="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/>
    </xf>
    <xf numFmtId="0" fontId="0" fillId="0" borderId="30" xfId="0" applyFont="1" applyBorder="1" applyAlignment="1">
      <alignment horizontal="center" wrapText="1"/>
    </xf>
    <xf numFmtId="0" fontId="12" fillId="0" borderId="33" xfId="0" applyFont="1" applyFill="1" applyBorder="1" applyAlignment="1">
      <alignment horizontal="left" wrapText="1"/>
    </xf>
    <xf numFmtId="0" fontId="31" fillId="0" borderId="4" xfId="0" applyFont="1" applyBorder="1" applyAlignment="1">
      <alignment horizontal="center" vertical="center"/>
    </xf>
    <xf numFmtId="0" fontId="32" fillId="0" borderId="33" xfId="0" applyFont="1" applyFill="1" applyBorder="1" applyAlignment="1">
      <alignment wrapText="1"/>
    </xf>
    <xf numFmtId="0" fontId="0" fillId="0" borderId="30" xfId="0" applyFont="1" applyBorder="1" applyAlignment="1">
      <alignment horizontal="center" vertical="center" wrapText="1"/>
    </xf>
    <xf numFmtId="0" fontId="32" fillId="0" borderId="35" xfId="0" applyFont="1" applyFill="1" applyBorder="1" applyAlignment="1">
      <alignment wrapText="1"/>
    </xf>
    <xf numFmtId="0" fontId="0" fillId="0" borderId="36" xfId="0" applyFont="1" applyFill="1" applyBorder="1" applyAlignment="1">
      <alignment/>
    </xf>
    <xf numFmtId="0" fontId="12" fillId="0" borderId="37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0" fillId="0" borderId="38" xfId="0" applyFont="1" applyFill="1" applyBorder="1" applyAlignment="1">
      <alignment horizontal="center" wrapText="1"/>
    </xf>
    <xf numFmtId="0" fontId="12" fillId="0" borderId="39" xfId="0" applyFont="1" applyFill="1" applyBorder="1" applyAlignment="1">
      <alignment wrapText="1"/>
    </xf>
    <xf numFmtId="0" fontId="0" fillId="0" borderId="7" xfId="0" applyFont="1" applyBorder="1" applyAlignment="1">
      <alignment/>
    </xf>
    <xf numFmtId="0" fontId="32" fillId="0" borderId="39" xfId="0" applyFont="1" applyFill="1" applyBorder="1" applyAlignment="1">
      <alignment wrapText="1"/>
    </xf>
    <xf numFmtId="0" fontId="0" fillId="0" borderId="9" xfId="0" applyFont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left" wrapText="1"/>
    </xf>
    <xf numFmtId="0" fontId="0" fillId="0" borderId="38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12" fillId="0" borderId="39" xfId="0" applyFont="1" applyBorder="1" applyAlignment="1">
      <alignment/>
    </xf>
    <xf numFmtId="0" fontId="31" fillId="0" borderId="4" xfId="0" applyFont="1" applyBorder="1" applyAlignment="1">
      <alignment horizontal="center"/>
    </xf>
    <xf numFmtId="0" fontId="12" fillId="0" borderId="8" xfId="0" applyFont="1" applyBorder="1" applyAlignment="1">
      <alignment/>
    </xf>
    <xf numFmtId="0" fontId="12" fillId="0" borderId="8" xfId="0" applyFont="1" applyFill="1" applyBorder="1" applyAlignment="1">
      <alignment horizontal="left" wrapText="1"/>
    </xf>
    <xf numFmtId="0" fontId="6" fillId="0" borderId="29" xfId="0" applyFont="1" applyFill="1" applyBorder="1" applyAlignment="1">
      <alignment horizontal="center"/>
    </xf>
    <xf numFmtId="0" fontId="0" fillId="0" borderId="8" xfId="0" applyFont="1" applyBorder="1" applyAlignment="1">
      <alignment horizontal="center" wrapText="1"/>
    </xf>
    <xf numFmtId="0" fontId="30" fillId="0" borderId="39" xfId="0" applyFont="1" applyFill="1" applyBorder="1" applyAlignment="1">
      <alignment horizontal="left" wrapText="1"/>
    </xf>
    <xf numFmtId="0" fontId="30" fillId="0" borderId="12" xfId="0" applyFont="1" applyFill="1" applyBorder="1" applyAlignment="1">
      <alignment horizontal="left" wrapText="1"/>
    </xf>
    <xf numFmtId="0" fontId="30" fillId="0" borderId="4" xfId="0" applyFont="1" applyFill="1" applyBorder="1" applyAlignment="1">
      <alignment horizontal="left" wrapText="1"/>
    </xf>
    <xf numFmtId="0" fontId="30" fillId="0" borderId="5" xfId="0" applyFont="1" applyFill="1" applyBorder="1" applyAlignment="1">
      <alignment horizontal="center" wrapText="1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46" xfId="0" applyFont="1" applyBorder="1" applyAlignment="1">
      <alignment horizontal="center" wrapText="1"/>
    </xf>
    <xf numFmtId="0" fontId="30" fillId="0" borderId="37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37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133350</xdr:colOff>
      <xdr:row>0</xdr:row>
      <xdr:rowOff>0</xdr:rowOff>
    </xdr:from>
    <xdr:to>
      <xdr:col>24</xdr:col>
      <xdr:colOff>266700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725275" y="0"/>
          <a:ext cx="3648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BEYAZ EŞYA ve  
KONFOR SAĞLAYAN CİHAZLAR</a:t>
          </a:r>
        </a:p>
      </xdr:txBody>
    </xdr:sp>
    <xdr:clientData/>
  </xdr:twoCellAnchor>
  <xdr:twoCellAnchor>
    <xdr:from>
      <xdr:col>3</xdr:col>
      <xdr:colOff>647700</xdr:colOff>
      <xdr:row>6</xdr:row>
      <xdr:rowOff>2190750</xdr:rowOff>
    </xdr:from>
    <xdr:to>
      <xdr:col>3</xdr:col>
      <xdr:colOff>3162300</xdr:colOff>
      <xdr:row>6</xdr:row>
      <xdr:rowOff>3876675</xdr:rowOff>
    </xdr:to>
    <xdr:sp>
      <xdr:nvSpPr>
        <xdr:cNvPr id="2" name="AutoShape 2"/>
        <xdr:cNvSpPr>
          <a:spLocks/>
        </xdr:cNvSpPr>
      </xdr:nvSpPr>
      <xdr:spPr>
        <a:xfrm>
          <a:off x="2628900" y="5600700"/>
          <a:ext cx="2514600" cy="1695450"/>
        </a:xfrm>
        <a:prstGeom prst="downArrowCallout">
          <a:avLst>
            <a:gd name="adj1" fmla="val 8064"/>
            <a:gd name="adj2" fmla="val -28050"/>
            <a:gd name="adj3" fmla="val 17569"/>
            <a:gd name="adj4" fmla="val -10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Teknoloji Alanları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TEKNOLOJiLER</a:t>
          </a:r>
        </a:p>
      </xdr:txBody>
    </xdr:sp>
    <xdr:clientData/>
  </xdr:twoCellAnchor>
  <xdr:twoCellAnchor>
    <xdr:from>
      <xdr:col>3</xdr:col>
      <xdr:colOff>676275</xdr:colOff>
      <xdr:row>6</xdr:row>
      <xdr:rowOff>123825</xdr:rowOff>
    </xdr:from>
    <xdr:to>
      <xdr:col>3</xdr:col>
      <xdr:colOff>3171825</xdr:colOff>
      <xdr:row>6</xdr:row>
      <xdr:rowOff>2076450</xdr:rowOff>
    </xdr:to>
    <xdr:sp>
      <xdr:nvSpPr>
        <xdr:cNvPr id="3" name="AutoShape 3"/>
        <xdr:cNvSpPr>
          <a:spLocks/>
        </xdr:cNvSpPr>
      </xdr:nvSpPr>
      <xdr:spPr>
        <a:xfrm>
          <a:off x="2657475" y="3533775"/>
          <a:ext cx="2495550" cy="1952625"/>
        </a:xfrm>
        <a:prstGeom prst="rightArrowCallout">
          <a:avLst>
            <a:gd name="adj1" fmla="val 13953"/>
            <a:gd name="adj2" fmla="val -39393"/>
            <a:gd name="adj3" fmla="val 24138"/>
            <a:gd name="adj4" fmla="val -12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Faaliyet Konuları         
ÜRÜNLER</a:t>
          </a:r>
        </a:p>
      </xdr:txBody>
    </xdr:sp>
    <xdr:clientData/>
  </xdr:twoCellAnchor>
  <xdr:twoCellAnchor>
    <xdr:from>
      <xdr:col>3</xdr:col>
      <xdr:colOff>38100</xdr:colOff>
      <xdr:row>6</xdr:row>
      <xdr:rowOff>3924300</xdr:rowOff>
    </xdr:from>
    <xdr:to>
      <xdr:col>4</xdr:col>
      <xdr:colOff>76200</xdr:colOff>
      <xdr:row>7</xdr:row>
      <xdr:rowOff>495300</xdr:rowOff>
    </xdr:to>
    <xdr:sp>
      <xdr:nvSpPr>
        <xdr:cNvPr id="4" name="AutoShape 4"/>
        <xdr:cNvSpPr>
          <a:spLocks/>
        </xdr:cNvSpPr>
      </xdr:nvSpPr>
      <xdr:spPr>
        <a:xfrm>
          <a:off x="2019300" y="7334250"/>
          <a:ext cx="3829050" cy="5429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ÜRÜNLERE AİT ÖNCELİK</a:t>
          </a:r>
        </a:p>
      </xdr:txBody>
    </xdr:sp>
    <xdr:clientData/>
  </xdr:twoCellAnchor>
  <xdr:twoCellAnchor>
    <xdr:from>
      <xdr:col>42</xdr:col>
      <xdr:colOff>0</xdr:colOff>
      <xdr:row>5</xdr:row>
      <xdr:rowOff>114300</xdr:rowOff>
    </xdr:from>
    <xdr:to>
      <xdr:col>42</xdr:col>
      <xdr:colOff>0</xdr:colOff>
      <xdr:row>5</xdr:row>
      <xdr:rowOff>885825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2307550" y="2428875"/>
          <a:ext cx="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BEYAZ EŞYA ve  
KONFOR SAĞLAYAN CİHAZLAR</a:t>
          </a:r>
        </a:p>
      </xdr:txBody>
    </xdr:sp>
    <xdr:clientData/>
  </xdr:twoCellAnchor>
  <xdr:twoCellAnchor>
    <xdr:from>
      <xdr:col>3</xdr:col>
      <xdr:colOff>3743325</xdr:colOff>
      <xdr:row>6</xdr:row>
      <xdr:rowOff>219075</xdr:rowOff>
    </xdr:from>
    <xdr:to>
      <xdr:col>8</xdr:col>
      <xdr:colOff>0</xdr:colOff>
      <xdr:row>7</xdr:row>
      <xdr:rowOff>76200</xdr:rowOff>
    </xdr:to>
    <xdr:sp>
      <xdr:nvSpPr>
        <xdr:cNvPr id="6" name="AutoShape 7"/>
        <xdr:cNvSpPr>
          <a:spLocks/>
        </xdr:cNvSpPr>
      </xdr:nvSpPr>
      <xdr:spPr>
        <a:xfrm rot="5419557">
          <a:off x="5724525" y="3629025"/>
          <a:ext cx="3133725" cy="3829050"/>
        </a:xfrm>
        <a:prstGeom prst="rightArrow">
          <a:avLst>
            <a:gd name="adj1" fmla="val 27208"/>
            <a:gd name="adj2" fmla="val -292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
TEKNOLOJİLERE  AİT ÖNCELİK</a:t>
          </a:r>
        </a:p>
      </xdr:txBody>
    </xdr:sp>
    <xdr:clientData/>
  </xdr:twoCellAnchor>
  <xdr:twoCellAnchor>
    <xdr:from>
      <xdr:col>3</xdr:col>
      <xdr:colOff>647700</xdr:colOff>
      <xdr:row>6</xdr:row>
      <xdr:rowOff>2190750</xdr:rowOff>
    </xdr:from>
    <xdr:to>
      <xdr:col>3</xdr:col>
      <xdr:colOff>3162300</xdr:colOff>
      <xdr:row>6</xdr:row>
      <xdr:rowOff>3876675</xdr:rowOff>
    </xdr:to>
    <xdr:sp>
      <xdr:nvSpPr>
        <xdr:cNvPr id="7" name="AutoShape 8"/>
        <xdr:cNvSpPr>
          <a:spLocks/>
        </xdr:cNvSpPr>
      </xdr:nvSpPr>
      <xdr:spPr>
        <a:xfrm>
          <a:off x="2628900" y="5600700"/>
          <a:ext cx="2514600" cy="1695450"/>
        </a:xfrm>
        <a:prstGeom prst="downArrowCallout">
          <a:avLst>
            <a:gd name="adj1" fmla="val 8064"/>
            <a:gd name="adj2" fmla="val -28050"/>
            <a:gd name="adj3" fmla="val 17569"/>
            <a:gd name="adj4" fmla="val -10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Teknoloji Alanları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TEKNOLOJiLER</a:t>
          </a:r>
        </a:p>
      </xdr:txBody>
    </xdr:sp>
    <xdr:clientData/>
  </xdr:twoCellAnchor>
  <xdr:twoCellAnchor>
    <xdr:from>
      <xdr:col>3</xdr:col>
      <xdr:colOff>676275</xdr:colOff>
      <xdr:row>6</xdr:row>
      <xdr:rowOff>123825</xdr:rowOff>
    </xdr:from>
    <xdr:to>
      <xdr:col>3</xdr:col>
      <xdr:colOff>3171825</xdr:colOff>
      <xdr:row>6</xdr:row>
      <xdr:rowOff>2076450</xdr:rowOff>
    </xdr:to>
    <xdr:sp>
      <xdr:nvSpPr>
        <xdr:cNvPr id="8" name="AutoShape 9"/>
        <xdr:cNvSpPr>
          <a:spLocks/>
        </xdr:cNvSpPr>
      </xdr:nvSpPr>
      <xdr:spPr>
        <a:xfrm>
          <a:off x="2657475" y="3533775"/>
          <a:ext cx="2495550" cy="1952625"/>
        </a:xfrm>
        <a:prstGeom prst="rightArrowCallout">
          <a:avLst>
            <a:gd name="adj1" fmla="val 13953"/>
            <a:gd name="adj2" fmla="val -39393"/>
            <a:gd name="adj3" fmla="val 24138"/>
            <a:gd name="adj4" fmla="val -12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Faaliyet Konuları         
ÜRÜNLER</a:t>
          </a:r>
        </a:p>
      </xdr:txBody>
    </xdr:sp>
    <xdr:clientData/>
  </xdr:twoCellAnchor>
  <xdr:twoCellAnchor>
    <xdr:from>
      <xdr:col>3</xdr:col>
      <xdr:colOff>38100</xdr:colOff>
      <xdr:row>6</xdr:row>
      <xdr:rowOff>3924300</xdr:rowOff>
    </xdr:from>
    <xdr:to>
      <xdr:col>4</xdr:col>
      <xdr:colOff>76200</xdr:colOff>
      <xdr:row>7</xdr:row>
      <xdr:rowOff>495300</xdr:rowOff>
    </xdr:to>
    <xdr:sp>
      <xdr:nvSpPr>
        <xdr:cNvPr id="9" name="AutoShape 10"/>
        <xdr:cNvSpPr>
          <a:spLocks/>
        </xdr:cNvSpPr>
      </xdr:nvSpPr>
      <xdr:spPr>
        <a:xfrm>
          <a:off x="2019300" y="7334250"/>
          <a:ext cx="3829050" cy="5429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ÜRÜNLERE AİT ÖNCELİK</a:t>
          </a:r>
        </a:p>
      </xdr:txBody>
    </xdr:sp>
    <xdr:clientData/>
  </xdr:twoCellAnchor>
  <xdr:twoCellAnchor>
    <xdr:from>
      <xdr:col>42</xdr:col>
      <xdr:colOff>0</xdr:colOff>
      <xdr:row>5</xdr:row>
      <xdr:rowOff>114300</xdr:rowOff>
    </xdr:from>
    <xdr:to>
      <xdr:col>42</xdr:col>
      <xdr:colOff>0</xdr:colOff>
      <xdr:row>5</xdr:row>
      <xdr:rowOff>885825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22307550" y="2428875"/>
          <a:ext cx="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BEYAZ EŞYA ve  
KONFOR SAĞLAYAN CİHAZLAR</a:t>
          </a:r>
        </a:p>
      </xdr:txBody>
    </xdr:sp>
    <xdr:clientData/>
  </xdr:twoCellAnchor>
  <xdr:twoCellAnchor>
    <xdr:from>
      <xdr:col>3</xdr:col>
      <xdr:colOff>3743325</xdr:colOff>
      <xdr:row>6</xdr:row>
      <xdr:rowOff>219075</xdr:rowOff>
    </xdr:from>
    <xdr:to>
      <xdr:col>8</xdr:col>
      <xdr:colOff>0</xdr:colOff>
      <xdr:row>7</xdr:row>
      <xdr:rowOff>76200</xdr:rowOff>
    </xdr:to>
    <xdr:sp>
      <xdr:nvSpPr>
        <xdr:cNvPr id="11" name="AutoShape 13"/>
        <xdr:cNvSpPr>
          <a:spLocks/>
        </xdr:cNvSpPr>
      </xdr:nvSpPr>
      <xdr:spPr>
        <a:xfrm rot="5419557">
          <a:off x="5724525" y="3629025"/>
          <a:ext cx="3133725" cy="3829050"/>
        </a:xfrm>
        <a:prstGeom prst="rightArrow">
          <a:avLst>
            <a:gd name="adj1" fmla="val 27208"/>
            <a:gd name="adj2" fmla="val -292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
TEKNOLOJİLERE  AİT ÖNCELİK</a:t>
          </a:r>
        </a:p>
      </xdr:txBody>
    </xdr:sp>
    <xdr:clientData/>
  </xdr:twoCellAnchor>
  <xdr:twoCellAnchor>
    <xdr:from>
      <xdr:col>3</xdr:col>
      <xdr:colOff>647700</xdr:colOff>
      <xdr:row>6</xdr:row>
      <xdr:rowOff>2190750</xdr:rowOff>
    </xdr:from>
    <xdr:to>
      <xdr:col>3</xdr:col>
      <xdr:colOff>3162300</xdr:colOff>
      <xdr:row>6</xdr:row>
      <xdr:rowOff>3876675</xdr:rowOff>
    </xdr:to>
    <xdr:sp>
      <xdr:nvSpPr>
        <xdr:cNvPr id="12" name="AutoShape 14"/>
        <xdr:cNvSpPr>
          <a:spLocks/>
        </xdr:cNvSpPr>
      </xdr:nvSpPr>
      <xdr:spPr>
        <a:xfrm>
          <a:off x="2628900" y="5600700"/>
          <a:ext cx="2514600" cy="1695450"/>
        </a:xfrm>
        <a:prstGeom prst="downArrowCallout">
          <a:avLst>
            <a:gd name="adj1" fmla="val 8064"/>
            <a:gd name="adj2" fmla="val -28050"/>
            <a:gd name="adj3" fmla="val 17569"/>
            <a:gd name="adj4" fmla="val -10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Teknoloji Alanları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TEKNOLOJiLER</a:t>
          </a:r>
        </a:p>
      </xdr:txBody>
    </xdr:sp>
    <xdr:clientData/>
  </xdr:twoCellAnchor>
  <xdr:twoCellAnchor>
    <xdr:from>
      <xdr:col>3</xdr:col>
      <xdr:colOff>676275</xdr:colOff>
      <xdr:row>6</xdr:row>
      <xdr:rowOff>123825</xdr:rowOff>
    </xdr:from>
    <xdr:to>
      <xdr:col>3</xdr:col>
      <xdr:colOff>3171825</xdr:colOff>
      <xdr:row>6</xdr:row>
      <xdr:rowOff>2076450</xdr:rowOff>
    </xdr:to>
    <xdr:sp>
      <xdr:nvSpPr>
        <xdr:cNvPr id="13" name="AutoShape 15"/>
        <xdr:cNvSpPr>
          <a:spLocks/>
        </xdr:cNvSpPr>
      </xdr:nvSpPr>
      <xdr:spPr>
        <a:xfrm>
          <a:off x="2657475" y="3533775"/>
          <a:ext cx="2495550" cy="1952625"/>
        </a:xfrm>
        <a:prstGeom prst="rightArrowCallout">
          <a:avLst>
            <a:gd name="adj1" fmla="val 13953"/>
            <a:gd name="adj2" fmla="val -39393"/>
            <a:gd name="adj3" fmla="val 24138"/>
            <a:gd name="adj4" fmla="val -12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Faaliyet Konuları         
ÜRÜNLER</a:t>
          </a:r>
        </a:p>
      </xdr:txBody>
    </xdr:sp>
    <xdr:clientData/>
  </xdr:twoCellAnchor>
  <xdr:twoCellAnchor>
    <xdr:from>
      <xdr:col>3</xdr:col>
      <xdr:colOff>38100</xdr:colOff>
      <xdr:row>6</xdr:row>
      <xdr:rowOff>3924300</xdr:rowOff>
    </xdr:from>
    <xdr:to>
      <xdr:col>4</xdr:col>
      <xdr:colOff>76200</xdr:colOff>
      <xdr:row>7</xdr:row>
      <xdr:rowOff>495300</xdr:rowOff>
    </xdr:to>
    <xdr:sp>
      <xdr:nvSpPr>
        <xdr:cNvPr id="14" name="AutoShape 16"/>
        <xdr:cNvSpPr>
          <a:spLocks/>
        </xdr:cNvSpPr>
      </xdr:nvSpPr>
      <xdr:spPr>
        <a:xfrm>
          <a:off x="2019300" y="7334250"/>
          <a:ext cx="3829050" cy="5429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ÜRÜNLERE AİT ÖNCELİK</a:t>
          </a:r>
        </a:p>
      </xdr:txBody>
    </xdr:sp>
    <xdr:clientData/>
  </xdr:twoCellAnchor>
  <xdr:twoCellAnchor>
    <xdr:from>
      <xdr:col>42</xdr:col>
      <xdr:colOff>0</xdr:colOff>
      <xdr:row>5</xdr:row>
      <xdr:rowOff>114300</xdr:rowOff>
    </xdr:from>
    <xdr:to>
      <xdr:col>42</xdr:col>
      <xdr:colOff>0</xdr:colOff>
      <xdr:row>5</xdr:row>
      <xdr:rowOff>885825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22307550" y="2428875"/>
          <a:ext cx="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BEYAZ EŞYA ve  
KONFOR SAĞLAYAN CİHAZLAR</a:t>
          </a:r>
        </a:p>
      </xdr:txBody>
    </xdr:sp>
    <xdr:clientData/>
  </xdr:twoCellAnchor>
  <xdr:twoCellAnchor>
    <xdr:from>
      <xdr:col>3</xdr:col>
      <xdr:colOff>3743325</xdr:colOff>
      <xdr:row>6</xdr:row>
      <xdr:rowOff>219075</xdr:rowOff>
    </xdr:from>
    <xdr:to>
      <xdr:col>8</xdr:col>
      <xdr:colOff>0</xdr:colOff>
      <xdr:row>7</xdr:row>
      <xdr:rowOff>76200</xdr:rowOff>
    </xdr:to>
    <xdr:sp>
      <xdr:nvSpPr>
        <xdr:cNvPr id="16" name="AutoShape 19"/>
        <xdr:cNvSpPr>
          <a:spLocks/>
        </xdr:cNvSpPr>
      </xdr:nvSpPr>
      <xdr:spPr>
        <a:xfrm rot="5419557">
          <a:off x="5724525" y="3629025"/>
          <a:ext cx="3133725" cy="3829050"/>
        </a:xfrm>
        <a:prstGeom prst="rightArrow">
          <a:avLst>
            <a:gd name="adj1" fmla="val 27208"/>
            <a:gd name="adj2" fmla="val -292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
TEKNOLOJİLERE  AİT ÖNCELİK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43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9.140625" style="14" customWidth="1"/>
    <col min="2" max="2" width="8.57421875" style="145" customWidth="1"/>
    <col min="3" max="3" width="12.00390625" style="146" customWidth="1"/>
    <col min="4" max="4" width="56.8515625" style="149" customWidth="1"/>
    <col min="5" max="5" width="11.57421875" style="150" customWidth="1"/>
    <col min="6" max="6" width="11.57421875" style="151" customWidth="1"/>
    <col min="7" max="7" width="11.57421875" style="96" customWidth="1"/>
    <col min="8" max="8" width="11.57421875" style="131" customWidth="1"/>
    <col min="9" max="9" width="5.8515625" style="138" customWidth="1"/>
    <col min="10" max="24" width="5.8515625" style="139" customWidth="1"/>
    <col min="25" max="34" width="6.00390625" style="139" customWidth="1"/>
    <col min="35" max="35" width="6.00390625" style="140" customWidth="1"/>
    <col min="36" max="40" width="6.00390625" style="141" customWidth="1"/>
    <col min="41" max="41" width="6.00390625" style="142" customWidth="1"/>
    <col min="42" max="42" width="6.00390625" style="143" customWidth="1"/>
    <col min="43" max="16384" width="9.140625" style="148" customWidth="1"/>
  </cols>
  <sheetData>
    <row r="1" spans="1:42" s="13" customFormat="1" ht="63.75" customHeight="1" thickTop="1">
      <c r="A1" s="1"/>
      <c r="B1" s="2"/>
      <c r="C1" s="2"/>
      <c r="D1" s="2"/>
      <c r="E1" s="3"/>
      <c r="F1" s="4"/>
      <c r="G1" s="5"/>
      <c r="H1" s="6"/>
      <c r="I1" s="7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9"/>
      <c r="AJ1" s="10"/>
      <c r="AK1" s="10"/>
      <c r="AL1" s="10"/>
      <c r="AM1" s="10"/>
      <c r="AN1" s="10"/>
      <c r="AO1" s="11"/>
      <c r="AP1" s="12"/>
    </row>
    <row r="2" spans="1:42" s="27" customFormat="1" ht="20.25">
      <c r="A2" s="14"/>
      <c r="B2" s="15"/>
      <c r="C2" s="15"/>
      <c r="D2" s="16"/>
      <c r="E2" s="17"/>
      <c r="F2" s="18"/>
      <c r="G2" s="19"/>
      <c r="H2" s="20"/>
      <c r="I2" s="21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3"/>
      <c r="AJ2" s="24"/>
      <c r="AK2" s="24"/>
      <c r="AL2" s="24"/>
      <c r="AM2" s="24"/>
      <c r="AN2" s="24"/>
      <c r="AO2" s="25"/>
      <c r="AP2" s="26"/>
    </row>
    <row r="3" spans="1:42" s="35" customFormat="1" ht="42" customHeight="1" thickBot="1">
      <c r="A3" s="28"/>
      <c r="B3" s="29" t="s">
        <v>0</v>
      </c>
      <c r="C3" s="30"/>
      <c r="D3" s="30"/>
      <c r="E3" s="30"/>
      <c r="F3" s="30"/>
      <c r="G3" s="30"/>
      <c r="H3" s="31"/>
      <c r="I3" s="32">
        <f aca="true" t="shared" si="0" ref="I3:AP3">105-COUNTBLANK(I9:I113)</f>
        <v>5</v>
      </c>
      <c r="J3" s="32">
        <f t="shared" si="0"/>
        <v>14</v>
      </c>
      <c r="K3" s="32">
        <f t="shared" si="0"/>
        <v>5</v>
      </c>
      <c r="L3" s="32">
        <f t="shared" si="0"/>
        <v>10</v>
      </c>
      <c r="M3" s="32">
        <f t="shared" si="0"/>
        <v>16</v>
      </c>
      <c r="N3" s="32">
        <f t="shared" si="0"/>
        <v>8</v>
      </c>
      <c r="O3" s="32">
        <f t="shared" si="0"/>
        <v>7</v>
      </c>
      <c r="P3" s="32">
        <f t="shared" si="0"/>
        <v>16</v>
      </c>
      <c r="Q3" s="32">
        <f t="shared" si="0"/>
        <v>17</v>
      </c>
      <c r="R3" s="32">
        <f t="shared" si="0"/>
        <v>17</v>
      </c>
      <c r="S3" s="32">
        <f t="shared" si="0"/>
        <v>5</v>
      </c>
      <c r="T3" s="32">
        <f t="shared" si="0"/>
        <v>15</v>
      </c>
      <c r="U3" s="32">
        <f t="shared" si="0"/>
        <v>15</v>
      </c>
      <c r="V3" s="32">
        <f t="shared" si="0"/>
        <v>24</v>
      </c>
      <c r="W3" s="32">
        <f t="shared" si="0"/>
        <v>18</v>
      </c>
      <c r="X3" s="32">
        <f t="shared" si="0"/>
        <v>6</v>
      </c>
      <c r="Y3" s="32">
        <f t="shared" si="0"/>
        <v>12</v>
      </c>
      <c r="Z3" s="32">
        <f t="shared" si="0"/>
        <v>7</v>
      </c>
      <c r="AA3" s="32">
        <f t="shared" si="0"/>
        <v>20</v>
      </c>
      <c r="AB3" s="32">
        <f t="shared" si="0"/>
        <v>6</v>
      </c>
      <c r="AC3" s="32">
        <f t="shared" si="0"/>
        <v>13</v>
      </c>
      <c r="AD3" s="32">
        <f t="shared" si="0"/>
        <v>10</v>
      </c>
      <c r="AE3" s="32">
        <f t="shared" si="0"/>
        <v>13</v>
      </c>
      <c r="AF3" s="32">
        <f t="shared" si="0"/>
        <v>7</v>
      </c>
      <c r="AG3" s="32">
        <f t="shared" si="0"/>
        <v>9</v>
      </c>
      <c r="AH3" s="32">
        <f t="shared" si="0"/>
        <v>10</v>
      </c>
      <c r="AI3" s="32">
        <f t="shared" si="0"/>
        <v>11</v>
      </c>
      <c r="AJ3" s="32">
        <f t="shared" si="0"/>
        <v>0</v>
      </c>
      <c r="AK3" s="32">
        <f t="shared" si="0"/>
        <v>0</v>
      </c>
      <c r="AL3" s="32">
        <f t="shared" si="0"/>
        <v>0</v>
      </c>
      <c r="AM3" s="32">
        <f t="shared" si="0"/>
        <v>0</v>
      </c>
      <c r="AN3" s="32">
        <f t="shared" si="0"/>
        <v>0</v>
      </c>
      <c r="AO3" s="33">
        <f t="shared" si="0"/>
        <v>0</v>
      </c>
      <c r="AP3" s="34">
        <f t="shared" si="0"/>
        <v>0</v>
      </c>
    </row>
    <row r="4" spans="1:42" s="44" customFormat="1" ht="31.5" customHeight="1" thickTop="1">
      <c r="A4" s="36" t="s">
        <v>1</v>
      </c>
      <c r="B4" s="37"/>
      <c r="C4" s="37"/>
      <c r="D4" s="38" t="s">
        <v>2</v>
      </c>
      <c r="E4" s="39"/>
      <c r="F4" s="40"/>
      <c r="G4" s="41"/>
      <c r="H4" s="42"/>
      <c r="I4" s="43">
        <v>41</v>
      </c>
      <c r="J4" s="43">
        <v>42</v>
      </c>
      <c r="K4" s="43">
        <v>43</v>
      </c>
      <c r="L4" s="43">
        <v>44</v>
      </c>
      <c r="M4" s="43">
        <v>45</v>
      </c>
      <c r="N4" s="43">
        <v>46</v>
      </c>
      <c r="O4" s="43">
        <v>47</v>
      </c>
      <c r="P4" s="43">
        <v>48</v>
      </c>
      <c r="Q4" s="43">
        <v>49</v>
      </c>
      <c r="R4" s="43">
        <v>50</v>
      </c>
      <c r="S4" s="43">
        <v>51</v>
      </c>
      <c r="T4" s="43">
        <v>52</v>
      </c>
      <c r="U4" s="43">
        <v>53</v>
      </c>
      <c r="V4" s="43">
        <v>54</v>
      </c>
      <c r="W4" s="43">
        <v>55</v>
      </c>
      <c r="X4" s="43">
        <v>56</v>
      </c>
      <c r="Y4" s="43">
        <v>58</v>
      </c>
      <c r="Z4" s="43">
        <v>60</v>
      </c>
      <c r="AA4" s="43">
        <v>62</v>
      </c>
      <c r="AB4" s="43">
        <v>64</v>
      </c>
      <c r="AC4" s="43">
        <v>65</v>
      </c>
      <c r="AD4" s="43">
        <v>66</v>
      </c>
      <c r="AE4" s="43">
        <v>67</v>
      </c>
      <c r="AF4" s="43">
        <v>69</v>
      </c>
      <c r="AG4" s="43">
        <v>70</v>
      </c>
      <c r="AH4" s="43">
        <v>71</v>
      </c>
      <c r="AI4" s="43">
        <v>73</v>
      </c>
      <c r="AJ4" s="43">
        <v>74</v>
      </c>
      <c r="AK4" s="43">
        <v>75</v>
      </c>
      <c r="AL4" s="43">
        <v>76</v>
      </c>
      <c r="AM4" s="43">
        <v>77</v>
      </c>
      <c r="AN4" s="43">
        <v>78</v>
      </c>
      <c r="AO4" s="43">
        <v>79</v>
      </c>
      <c r="AP4" s="43">
        <v>80</v>
      </c>
    </row>
    <row r="5" spans="1:42" s="53" customFormat="1" ht="24.75" customHeight="1">
      <c r="A5" s="45"/>
      <c r="B5" s="46"/>
      <c r="C5" s="46"/>
      <c r="D5" s="47"/>
      <c r="E5" s="48"/>
      <c r="F5" s="49"/>
      <c r="G5" s="50"/>
      <c r="H5" s="51"/>
      <c r="I5" s="52">
        <v>1</v>
      </c>
      <c r="J5" s="52">
        <v>2</v>
      </c>
      <c r="K5" s="52">
        <v>3</v>
      </c>
      <c r="L5" s="52">
        <v>4</v>
      </c>
      <c r="M5" s="52">
        <v>5</v>
      </c>
      <c r="N5" s="52">
        <v>6</v>
      </c>
      <c r="O5" s="52">
        <v>7</v>
      </c>
      <c r="P5" s="52">
        <v>8</v>
      </c>
      <c r="Q5" s="52">
        <v>9</v>
      </c>
      <c r="R5" s="52">
        <v>10</v>
      </c>
      <c r="S5" s="52">
        <v>11</v>
      </c>
      <c r="T5" s="52">
        <v>12</v>
      </c>
      <c r="U5" s="52">
        <v>13</v>
      </c>
      <c r="V5" s="52">
        <v>14</v>
      </c>
      <c r="W5" s="52">
        <v>15</v>
      </c>
      <c r="X5" s="52">
        <v>16</v>
      </c>
      <c r="Y5" s="52">
        <v>18</v>
      </c>
      <c r="Z5" s="52">
        <v>20</v>
      </c>
      <c r="AA5" s="52">
        <v>22</v>
      </c>
      <c r="AB5" s="52">
        <v>24</v>
      </c>
      <c r="AC5" s="52">
        <v>25</v>
      </c>
      <c r="AD5" s="52">
        <v>26</v>
      </c>
      <c r="AE5" s="52">
        <v>27</v>
      </c>
      <c r="AF5" s="52">
        <v>29</v>
      </c>
      <c r="AG5" s="52">
        <v>30</v>
      </c>
      <c r="AH5" s="52">
        <v>31</v>
      </c>
      <c r="AI5" s="52">
        <v>33</v>
      </c>
      <c r="AJ5" s="52">
        <v>34</v>
      </c>
      <c r="AK5" s="52">
        <v>35</v>
      </c>
      <c r="AL5" s="52">
        <v>36</v>
      </c>
      <c r="AM5" s="52">
        <v>37</v>
      </c>
      <c r="AN5" s="52">
        <v>38</v>
      </c>
      <c r="AO5" s="52">
        <v>39</v>
      </c>
      <c r="AP5" s="52">
        <v>40</v>
      </c>
    </row>
    <row r="6" spans="1:42" s="65" customFormat="1" ht="86.25" customHeight="1" thickBot="1">
      <c r="A6" s="45"/>
      <c r="B6" s="54"/>
      <c r="C6" s="55"/>
      <c r="D6" s="55" t="s">
        <v>3</v>
      </c>
      <c r="E6" s="56"/>
      <c r="F6" s="57"/>
      <c r="G6" s="58"/>
      <c r="H6" s="59"/>
      <c r="I6" s="60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2" t="s">
        <v>4</v>
      </c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3"/>
      <c r="AP6" s="64"/>
    </row>
    <row r="7" spans="1:42" s="77" customFormat="1" ht="312.75" customHeight="1" thickBot="1">
      <c r="A7" s="45"/>
      <c r="B7" s="66" t="s">
        <v>5</v>
      </c>
      <c r="C7" s="67" t="s">
        <v>6</v>
      </c>
      <c r="D7" s="68" t="s">
        <v>7</v>
      </c>
      <c r="E7" s="69"/>
      <c r="F7" s="70"/>
      <c r="G7" s="71"/>
      <c r="H7" s="72"/>
      <c r="I7" s="73" t="s">
        <v>8</v>
      </c>
      <c r="J7" s="74" t="s">
        <v>9</v>
      </c>
      <c r="K7" s="74" t="s">
        <v>10</v>
      </c>
      <c r="L7" s="74" t="s">
        <v>11</v>
      </c>
      <c r="M7" s="74" t="s">
        <v>12</v>
      </c>
      <c r="N7" s="74" t="s">
        <v>13</v>
      </c>
      <c r="O7" s="74" t="s">
        <v>14</v>
      </c>
      <c r="P7" s="74" t="s">
        <v>15</v>
      </c>
      <c r="Q7" s="74" t="s">
        <v>16</v>
      </c>
      <c r="R7" s="74" t="s">
        <v>17</v>
      </c>
      <c r="S7" s="74" t="s">
        <v>18</v>
      </c>
      <c r="T7" s="74" t="s">
        <v>19</v>
      </c>
      <c r="U7" s="74" t="s">
        <v>20</v>
      </c>
      <c r="V7" s="74" t="s">
        <v>21</v>
      </c>
      <c r="W7" s="74" t="s">
        <v>22</v>
      </c>
      <c r="X7" s="74" t="s">
        <v>23</v>
      </c>
      <c r="Y7" s="74" t="s">
        <v>24</v>
      </c>
      <c r="Z7" s="74" t="s">
        <v>25</v>
      </c>
      <c r="AA7" s="74" t="s">
        <v>26</v>
      </c>
      <c r="AB7" s="74" t="s">
        <v>27</v>
      </c>
      <c r="AC7" s="74" t="s">
        <v>28</v>
      </c>
      <c r="AD7" s="74" t="s">
        <v>29</v>
      </c>
      <c r="AE7" s="74" t="s">
        <v>30</v>
      </c>
      <c r="AF7" s="74" t="s">
        <v>31</v>
      </c>
      <c r="AG7" s="74" t="s">
        <v>32</v>
      </c>
      <c r="AH7" s="74" t="s">
        <v>33</v>
      </c>
      <c r="AI7" s="74" t="s">
        <v>34</v>
      </c>
      <c r="AJ7" s="74"/>
      <c r="AK7" s="74"/>
      <c r="AL7" s="74"/>
      <c r="AM7" s="74"/>
      <c r="AN7" s="75"/>
      <c r="AO7" s="74"/>
      <c r="AP7" s="76"/>
    </row>
    <row r="8" spans="1:42" s="90" customFormat="1" ht="39.75" customHeight="1" thickBot="1">
      <c r="A8" s="78"/>
      <c r="B8" s="79"/>
      <c r="C8" s="80"/>
      <c r="D8" s="81"/>
      <c r="E8" s="82" t="s">
        <v>35</v>
      </c>
      <c r="F8" s="83" t="s">
        <v>36</v>
      </c>
      <c r="G8" s="82" t="s">
        <v>37</v>
      </c>
      <c r="H8" s="84" t="s">
        <v>38</v>
      </c>
      <c r="I8" s="85">
        <v>45</v>
      </c>
      <c r="J8" s="86">
        <v>39</v>
      </c>
      <c r="K8" s="86">
        <v>39</v>
      </c>
      <c r="L8" s="86">
        <v>39</v>
      </c>
      <c r="M8" s="86">
        <v>33</v>
      </c>
      <c r="N8" s="86">
        <v>33</v>
      </c>
      <c r="O8" s="86">
        <v>33</v>
      </c>
      <c r="P8" s="86">
        <v>33</v>
      </c>
      <c r="Q8" s="86">
        <v>33</v>
      </c>
      <c r="R8" s="86">
        <v>27</v>
      </c>
      <c r="S8" s="86">
        <v>27</v>
      </c>
      <c r="T8" s="86">
        <v>27</v>
      </c>
      <c r="U8" s="86">
        <v>27</v>
      </c>
      <c r="V8" s="86">
        <v>27</v>
      </c>
      <c r="W8" s="86">
        <v>25</v>
      </c>
      <c r="X8" s="86">
        <v>23</v>
      </c>
      <c r="Y8" s="86">
        <v>21</v>
      </c>
      <c r="Z8" s="86">
        <v>21</v>
      </c>
      <c r="AA8" s="86">
        <v>21</v>
      </c>
      <c r="AB8" s="86">
        <v>21</v>
      </c>
      <c r="AC8" s="86">
        <v>19</v>
      </c>
      <c r="AD8" s="86">
        <v>17</v>
      </c>
      <c r="AE8" s="86">
        <v>15</v>
      </c>
      <c r="AF8" s="86">
        <v>13</v>
      </c>
      <c r="AG8" s="86">
        <v>13</v>
      </c>
      <c r="AH8" s="86">
        <v>11</v>
      </c>
      <c r="AI8" s="87">
        <v>9</v>
      </c>
      <c r="AJ8" s="88"/>
      <c r="AK8" s="88"/>
      <c r="AL8" s="88"/>
      <c r="AM8" s="88"/>
      <c r="AN8" s="88"/>
      <c r="AO8" s="88"/>
      <c r="AP8" s="89"/>
    </row>
    <row r="9" spans="1:42" s="99" customFormat="1" ht="21" thickTop="1">
      <c r="A9" s="91">
        <f aca="true" t="shared" si="1" ref="A9:A72">115-COUNTBLANK(I9:AP9)</f>
        <v>97</v>
      </c>
      <c r="B9" s="92">
        <v>1</v>
      </c>
      <c r="C9" s="93" t="s">
        <v>39</v>
      </c>
      <c r="D9" s="94" t="s">
        <v>40</v>
      </c>
      <c r="E9" s="95">
        <f aca="true" t="shared" si="2" ref="E9:E72">SUMPRODUCT(I$8:AP$8,I9:AP9)</f>
        <v>410</v>
      </c>
      <c r="F9" s="96">
        <v>3</v>
      </c>
      <c r="G9" s="96">
        <v>1584</v>
      </c>
      <c r="H9" s="97">
        <f aca="true" t="shared" si="3" ref="H9:H72">E9/G9*100</f>
        <v>25.88383838383838</v>
      </c>
      <c r="I9" s="98"/>
      <c r="J9" s="98">
        <v>1</v>
      </c>
      <c r="K9" s="98"/>
      <c r="L9" s="98"/>
      <c r="M9" s="98">
        <v>1</v>
      </c>
      <c r="N9" s="98">
        <v>1</v>
      </c>
      <c r="O9" s="98">
        <v>1</v>
      </c>
      <c r="P9" s="98">
        <v>1</v>
      </c>
      <c r="Q9" s="98">
        <v>1</v>
      </c>
      <c r="R9" s="98"/>
      <c r="S9" s="98">
        <v>1</v>
      </c>
      <c r="T9" s="98"/>
      <c r="U9" s="98"/>
      <c r="V9" s="98">
        <v>1</v>
      </c>
      <c r="W9" s="98">
        <v>1</v>
      </c>
      <c r="X9" s="98">
        <v>1</v>
      </c>
      <c r="Y9" s="98">
        <v>1</v>
      </c>
      <c r="Z9" s="98">
        <v>1</v>
      </c>
      <c r="AA9" s="98">
        <v>1</v>
      </c>
      <c r="AB9" s="98"/>
      <c r="AC9" s="98"/>
      <c r="AD9" s="98">
        <v>1</v>
      </c>
      <c r="AE9" s="98"/>
      <c r="AF9" s="98"/>
      <c r="AG9" s="98">
        <v>1</v>
      </c>
      <c r="AH9" s="98">
        <v>1</v>
      </c>
      <c r="AI9" s="98"/>
      <c r="AJ9" s="98"/>
      <c r="AK9" s="98"/>
      <c r="AL9" s="98"/>
      <c r="AM9" s="98"/>
      <c r="AN9" s="98"/>
      <c r="AO9" s="98"/>
      <c r="AP9" s="98"/>
    </row>
    <row r="10" spans="1:42" s="102" customFormat="1" ht="20.25">
      <c r="A10" s="91">
        <f t="shared" si="1"/>
        <v>90</v>
      </c>
      <c r="B10" s="92">
        <v>2</v>
      </c>
      <c r="C10" s="93" t="s">
        <v>39</v>
      </c>
      <c r="D10" s="100" t="s">
        <v>41</v>
      </c>
      <c r="E10" s="95">
        <f t="shared" si="2"/>
        <v>217</v>
      </c>
      <c r="F10" s="96">
        <v>10</v>
      </c>
      <c r="G10" s="96">
        <v>1218</v>
      </c>
      <c r="H10" s="97">
        <f t="shared" si="3"/>
        <v>17.81609195402299</v>
      </c>
      <c r="I10" s="101"/>
      <c r="J10" s="101"/>
      <c r="K10" s="101">
        <v>1</v>
      </c>
      <c r="L10" s="101"/>
      <c r="M10" s="101"/>
      <c r="N10" s="101"/>
      <c r="O10" s="101"/>
      <c r="P10" s="101"/>
      <c r="Q10" s="101"/>
      <c r="R10" s="101">
        <v>1</v>
      </c>
      <c r="S10" s="101"/>
      <c r="T10" s="101">
        <v>1</v>
      </c>
      <c r="U10" s="101">
        <v>1</v>
      </c>
      <c r="V10" s="101">
        <v>1</v>
      </c>
      <c r="W10" s="101"/>
      <c r="X10" s="101"/>
      <c r="Y10" s="101"/>
      <c r="Z10" s="101">
        <v>1</v>
      </c>
      <c r="AA10" s="101">
        <v>1</v>
      </c>
      <c r="AB10" s="101"/>
      <c r="AC10" s="101">
        <v>1</v>
      </c>
      <c r="AD10" s="101"/>
      <c r="AE10" s="101"/>
      <c r="AF10" s="101"/>
      <c r="AG10" s="101"/>
      <c r="AH10" s="101"/>
      <c r="AI10" s="101">
        <v>1</v>
      </c>
      <c r="AJ10" s="101"/>
      <c r="AK10" s="101"/>
      <c r="AL10" s="101"/>
      <c r="AM10" s="101"/>
      <c r="AN10" s="101"/>
      <c r="AO10" s="101"/>
      <c r="AP10" s="101"/>
    </row>
    <row r="11" spans="1:42" s="102" customFormat="1" ht="20.25">
      <c r="A11" s="91">
        <f t="shared" si="1"/>
        <v>89</v>
      </c>
      <c r="B11" s="92">
        <v>3</v>
      </c>
      <c r="C11" s="93" t="s">
        <v>39</v>
      </c>
      <c r="D11" s="100" t="s">
        <v>42</v>
      </c>
      <c r="E11" s="95">
        <f t="shared" si="2"/>
        <v>202</v>
      </c>
      <c r="F11" s="96">
        <v>16</v>
      </c>
      <c r="G11" s="96">
        <v>977</v>
      </c>
      <c r="H11" s="97">
        <f t="shared" si="3"/>
        <v>20.67553735926305</v>
      </c>
      <c r="I11" s="101"/>
      <c r="J11" s="101"/>
      <c r="K11" s="101"/>
      <c r="L11" s="101"/>
      <c r="M11" s="101"/>
      <c r="N11" s="101"/>
      <c r="O11" s="101">
        <v>1</v>
      </c>
      <c r="P11" s="101">
        <v>1</v>
      </c>
      <c r="Q11" s="101">
        <v>1</v>
      </c>
      <c r="R11" s="101">
        <v>1</v>
      </c>
      <c r="S11" s="101"/>
      <c r="T11" s="101">
        <v>1</v>
      </c>
      <c r="U11" s="101"/>
      <c r="V11" s="101"/>
      <c r="W11" s="101"/>
      <c r="X11" s="101"/>
      <c r="Y11" s="101"/>
      <c r="Z11" s="101"/>
      <c r="AA11" s="101"/>
      <c r="AB11" s="101">
        <v>1</v>
      </c>
      <c r="AC11" s="101"/>
      <c r="AD11" s="101"/>
      <c r="AE11" s="101">
        <v>1</v>
      </c>
      <c r="AF11" s="101"/>
      <c r="AG11" s="101">
        <v>1</v>
      </c>
      <c r="AH11" s="101"/>
      <c r="AI11" s="101"/>
      <c r="AJ11" s="101"/>
      <c r="AK11" s="101"/>
      <c r="AL11" s="101"/>
      <c r="AM11" s="101"/>
      <c r="AN11" s="101"/>
      <c r="AO11" s="101"/>
      <c r="AP11" s="101"/>
    </row>
    <row r="12" spans="1:42" s="102" customFormat="1" ht="20.25">
      <c r="A12" s="91">
        <f t="shared" si="1"/>
        <v>89</v>
      </c>
      <c r="B12" s="92">
        <v>4</v>
      </c>
      <c r="C12" s="103" t="s">
        <v>39</v>
      </c>
      <c r="D12" s="104" t="s">
        <v>43</v>
      </c>
      <c r="E12" s="95">
        <f t="shared" si="2"/>
        <v>196</v>
      </c>
      <c r="F12" s="96">
        <v>29</v>
      </c>
      <c r="G12" s="96">
        <v>605</v>
      </c>
      <c r="H12" s="97">
        <f t="shared" si="3"/>
        <v>32.396694214876035</v>
      </c>
      <c r="I12" s="105"/>
      <c r="J12" s="105">
        <v>1</v>
      </c>
      <c r="K12" s="105"/>
      <c r="L12" s="105"/>
      <c r="M12" s="105"/>
      <c r="N12" s="105">
        <v>1</v>
      </c>
      <c r="O12" s="105">
        <v>1</v>
      </c>
      <c r="P12" s="105"/>
      <c r="Q12" s="105"/>
      <c r="R12" s="105"/>
      <c r="S12" s="105"/>
      <c r="T12" s="105"/>
      <c r="U12" s="105"/>
      <c r="V12" s="105"/>
      <c r="W12" s="105">
        <v>1</v>
      </c>
      <c r="X12" s="105"/>
      <c r="Y12" s="105">
        <v>1</v>
      </c>
      <c r="Z12" s="105"/>
      <c r="AA12" s="105">
        <v>1</v>
      </c>
      <c r="AB12" s="105"/>
      <c r="AC12" s="105"/>
      <c r="AD12" s="105"/>
      <c r="AE12" s="105"/>
      <c r="AF12" s="105"/>
      <c r="AG12" s="105">
        <v>1</v>
      </c>
      <c r="AH12" s="105">
        <v>1</v>
      </c>
      <c r="AI12" s="105"/>
      <c r="AJ12" s="105"/>
      <c r="AK12" s="105"/>
      <c r="AL12" s="105"/>
      <c r="AM12" s="105"/>
      <c r="AN12" s="105"/>
      <c r="AO12" s="105"/>
      <c r="AP12" s="105"/>
    </row>
    <row r="13" spans="1:42" s="102" customFormat="1" ht="20.25">
      <c r="A13" s="91">
        <f t="shared" si="1"/>
        <v>89</v>
      </c>
      <c r="B13" s="92">
        <v>5</v>
      </c>
      <c r="C13" s="93" t="s">
        <v>39</v>
      </c>
      <c r="D13" s="100" t="s">
        <v>44</v>
      </c>
      <c r="E13" s="95">
        <f t="shared" si="2"/>
        <v>194</v>
      </c>
      <c r="F13" s="96">
        <v>8</v>
      </c>
      <c r="G13" s="96">
        <v>1281</v>
      </c>
      <c r="H13" s="97">
        <f t="shared" si="3"/>
        <v>15.144418423106949</v>
      </c>
      <c r="I13" s="101"/>
      <c r="J13" s="101">
        <v>1</v>
      </c>
      <c r="K13" s="101"/>
      <c r="L13" s="101"/>
      <c r="M13" s="101">
        <v>1</v>
      </c>
      <c r="N13" s="101"/>
      <c r="O13" s="101"/>
      <c r="P13" s="101"/>
      <c r="Q13" s="101"/>
      <c r="R13" s="101"/>
      <c r="S13" s="101"/>
      <c r="T13" s="101"/>
      <c r="U13" s="101"/>
      <c r="V13" s="101">
        <v>1</v>
      </c>
      <c r="W13" s="101">
        <v>1</v>
      </c>
      <c r="X13" s="101"/>
      <c r="Y13" s="101">
        <v>1</v>
      </c>
      <c r="Z13" s="101"/>
      <c r="AA13" s="101">
        <v>1</v>
      </c>
      <c r="AB13" s="101"/>
      <c r="AC13" s="101"/>
      <c r="AD13" s="101">
        <v>1</v>
      </c>
      <c r="AE13" s="101"/>
      <c r="AF13" s="101"/>
      <c r="AG13" s="101"/>
      <c r="AH13" s="101">
        <v>1</v>
      </c>
      <c r="AI13" s="101"/>
      <c r="AJ13" s="101"/>
      <c r="AK13" s="101"/>
      <c r="AL13" s="101"/>
      <c r="AM13" s="101"/>
      <c r="AN13" s="101"/>
      <c r="AO13" s="101"/>
      <c r="AP13" s="101"/>
    </row>
    <row r="14" spans="1:42" s="102" customFormat="1" ht="20.25">
      <c r="A14" s="91">
        <f t="shared" si="1"/>
        <v>89</v>
      </c>
      <c r="B14" s="92">
        <v>6</v>
      </c>
      <c r="C14" s="93" t="s">
        <v>39</v>
      </c>
      <c r="D14" s="100" t="s">
        <v>45</v>
      </c>
      <c r="E14" s="95">
        <f t="shared" si="2"/>
        <v>192</v>
      </c>
      <c r="F14" s="96">
        <v>9</v>
      </c>
      <c r="G14" s="96">
        <v>1262</v>
      </c>
      <c r="H14" s="97">
        <f t="shared" si="3"/>
        <v>15.213946117274169</v>
      </c>
      <c r="I14" s="101"/>
      <c r="J14" s="101">
        <v>1</v>
      </c>
      <c r="K14" s="101"/>
      <c r="L14" s="101"/>
      <c r="M14" s="101"/>
      <c r="N14" s="101">
        <v>1</v>
      </c>
      <c r="O14" s="101">
        <v>1</v>
      </c>
      <c r="P14" s="101"/>
      <c r="Q14" s="101"/>
      <c r="R14" s="101"/>
      <c r="S14" s="101"/>
      <c r="T14" s="101"/>
      <c r="U14" s="101"/>
      <c r="V14" s="101"/>
      <c r="W14" s="101">
        <v>1</v>
      </c>
      <c r="X14" s="101"/>
      <c r="Y14" s="101">
        <v>1</v>
      </c>
      <c r="Z14" s="101"/>
      <c r="AA14" s="101"/>
      <c r="AB14" s="101"/>
      <c r="AC14" s="101"/>
      <c r="AD14" s="101">
        <v>1</v>
      </c>
      <c r="AE14" s="101"/>
      <c r="AF14" s="101"/>
      <c r="AG14" s="101">
        <v>1</v>
      </c>
      <c r="AH14" s="101">
        <v>1</v>
      </c>
      <c r="AI14" s="101"/>
      <c r="AJ14" s="101"/>
      <c r="AK14" s="101"/>
      <c r="AL14" s="101"/>
      <c r="AM14" s="101"/>
      <c r="AN14" s="101"/>
      <c r="AO14" s="101"/>
      <c r="AP14" s="101"/>
    </row>
    <row r="15" spans="1:42" s="102" customFormat="1" ht="20.25">
      <c r="A15" s="91">
        <f t="shared" si="1"/>
        <v>87</v>
      </c>
      <c r="B15" s="92">
        <v>7</v>
      </c>
      <c r="C15" s="93" t="s">
        <v>39</v>
      </c>
      <c r="D15" s="100" t="s">
        <v>46</v>
      </c>
      <c r="E15" s="95">
        <f t="shared" si="2"/>
        <v>166</v>
      </c>
      <c r="F15" s="96">
        <v>41</v>
      </c>
      <c r="G15" s="96">
        <v>384</v>
      </c>
      <c r="H15" s="97">
        <f t="shared" si="3"/>
        <v>43.22916666666667</v>
      </c>
      <c r="I15" s="101"/>
      <c r="J15" s="101"/>
      <c r="K15" s="101"/>
      <c r="L15" s="101">
        <v>1</v>
      </c>
      <c r="M15" s="101">
        <v>1</v>
      </c>
      <c r="N15" s="101"/>
      <c r="O15" s="101"/>
      <c r="P15" s="101"/>
      <c r="Q15" s="101"/>
      <c r="R15" s="101"/>
      <c r="S15" s="101"/>
      <c r="T15" s="101"/>
      <c r="U15" s="101">
        <v>1</v>
      </c>
      <c r="V15" s="101">
        <v>1</v>
      </c>
      <c r="W15" s="101"/>
      <c r="X15" s="101"/>
      <c r="Y15" s="101"/>
      <c r="Z15" s="101"/>
      <c r="AA15" s="101">
        <v>1</v>
      </c>
      <c r="AB15" s="101"/>
      <c r="AC15" s="101">
        <v>1</v>
      </c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</row>
    <row r="16" spans="1:42" s="102" customFormat="1" ht="20.25">
      <c r="A16" s="91">
        <f t="shared" si="1"/>
        <v>87</v>
      </c>
      <c r="B16" s="92">
        <v>8</v>
      </c>
      <c r="C16" s="93" t="s">
        <v>39</v>
      </c>
      <c r="D16" s="100" t="s">
        <v>47</v>
      </c>
      <c r="E16" s="95">
        <f t="shared" si="2"/>
        <v>166</v>
      </c>
      <c r="F16" s="96">
        <v>44</v>
      </c>
      <c r="G16" s="96">
        <v>329</v>
      </c>
      <c r="H16" s="97">
        <f t="shared" si="3"/>
        <v>50.455927051671736</v>
      </c>
      <c r="I16" s="101"/>
      <c r="J16" s="101"/>
      <c r="K16" s="101"/>
      <c r="L16" s="101"/>
      <c r="M16" s="101">
        <v>1</v>
      </c>
      <c r="N16" s="101"/>
      <c r="O16" s="101"/>
      <c r="P16" s="101">
        <v>1</v>
      </c>
      <c r="Q16" s="101">
        <v>1</v>
      </c>
      <c r="R16" s="101"/>
      <c r="S16" s="101"/>
      <c r="T16" s="101">
        <v>1</v>
      </c>
      <c r="U16" s="101"/>
      <c r="V16" s="101"/>
      <c r="W16" s="101">
        <v>1</v>
      </c>
      <c r="X16" s="101"/>
      <c r="Y16" s="101"/>
      <c r="Z16" s="101"/>
      <c r="AA16" s="101"/>
      <c r="AB16" s="101"/>
      <c r="AC16" s="101"/>
      <c r="AD16" s="101"/>
      <c r="AE16" s="101">
        <v>1</v>
      </c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</row>
    <row r="17" spans="1:42" s="102" customFormat="1" ht="36">
      <c r="A17" s="91">
        <f t="shared" si="1"/>
        <v>87</v>
      </c>
      <c r="B17" s="92">
        <v>9</v>
      </c>
      <c r="C17" s="93" t="s">
        <v>39</v>
      </c>
      <c r="D17" s="100" t="s">
        <v>48</v>
      </c>
      <c r="E17" s="95">
        <f t="shared" si="2"/>
        <v>148</v>
      </c>
      <c r="F17" s="96">
        <v>15</v>
      </c>
      <c r="G17" s="96">
        <v>989</v>
      </c>
      <c r="H17" s="97">
        <f t="shared" si="3"/>
        <v>14.964610717896864</v>
      </c>
      <c r="I17" s="101"/>
      <c r="J17" s="101">
        <v>1</v>
      </c>
      <c r="K17" s="101"/>
      <c r="L17" s="101"/>
      <c r="M17" s="101">
        <v>1</v>
      </c>
      <c r="N17" s="101"/>
      <c r="O17" s="101"/>
      <c r="P17" s="101"/>
      <c r="Q17" s="101"/>
      <c r="R17" s="101"/>
      <c r="S17" s="101"/>
      <c r="T17" s="101"/>
      <c r="U17" s="101"/>
      <c r="V17" s="101"/>
      <c r="W17" s="101">
        <v>1</v>
      </c>
      <c r="X17" s="101"/>
      <c r="Y17" s="101">
        <v>1</v>
      </c>
      <c r="Z17" s="101"/>
      <c r="AA17" s="101"/>
      <c r="AB17" s="101"/>
      <c r="AC17" s="101">
        <v>1</v>
      </c>
      <c r="AD17" s="101"/>
      <c r="AE17" s="101"/>
      <c r="AF17" s="101"/>
      <c r="AG17" s="101"/>
      <c r="AH17" s="101">
        <v>1</v>
      </c>
      <c r="AI17" s="101"/>
      <c r="AJ17" s="101"/>
      <c r="AK17" s="101"/>
      <c r="AL17" s="101"/>
      <c r="AM17" s="101"/>
      <c r="AN17" s="101"/>
      <c r="AO17" s="101"/>
      <c r="AP17" s="101"/>
    </row>
    <row r="18" spans="1:42" s="102" customFormat="1" ht="20.25">
      <c r="A18" s="91">
        <f t="shared" si="1"/>
        <v>85</v>
      </c>
      <c r="B18" s="92">
        <v>10</v>
      </c>
      <c r="C18" s="93" t="s">
        <v>39</v>
      </c>
      <c r="D18" s="100" t="s">
        <v>49</v>
      </c>
      <c r="E18" s="95">
        <f t="shared" si="2"/>
        <v>148</v>
      </c>
      <c r="F18" s="96">
        <v>26</v>
      </c>
      <c r="G18" s="96">
        <v>709</v>
      </c>
      <c r="H18" s="97">
        <f t="shared" si="3"/>
        <v>20.87447108603667</v>
      </c>
      <c r="I18" s="101">
        <v>1</v>
      </c>
      <c r="J18" s="101">
        <v>1</v>
      </c>
      <c r="K18" s="101">
        <v>1</v>
      </c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>
        <v>1</v>
      </c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</row>
    <row r="19" spans="1:42" s="102" customFormat="1" ht="20.25">
      <c r="A19" s="91">
        <f t="shared" si="1"/>
        <v>86</v>
      </c>
      <c r="B19" s="92">
        <v>11</v>
      </c>
      <c r="C19" s="93" t="s">
        <v>39</v>
      </c>
      <c r="D19" s="100" t="s">
        <v>50</v>
      </c>
      <c r="E19" s="95">
        <f t="shared" si="2"/>
        <v>135</v>
      </c>
      <c r="F19" s="96">
        <v>37</v>
      </c>
      <c r="G19" s="96">
        <v>485</v>
      </c>
      <c r="H19" s="97">
        <f t="shared" si="3"/>
        <v>27.835051546391753</v>
      </c>
      <c r="I19" s="101"/>
      <c r="J19" s="101"/>
      <c r="K19" s="101"/>
      <c r="L19" s="101"/>
      <c r="M19" s="101"/>
      <c r="N19" s="101"/>
      <c r="O19" s="101"/>
      <c r="P19" s="101">
        <v>1</v>
      </c>
      <c r="Q19" s="101">
        <v>1</v>
      </c>
      <c r="R19" s="101"/>
      <c r="S19" s="101">
        <v>1</v>
      </c>
      <c r="T19" s="101">
        <v>1</v>
      </c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>
        <v>1</v>
      </c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</row>
    <row r="20" spans="1:42" s="102" customFormat="1" ht="20.25">
      <c r="A20" s="91">
        <f t="shared" si="1"/>
        <v>87</v>
      </c>
      <c r="B20" s="92">
        <v>12</v>
      </c>
      <c r="C20" s="93" t="s">
        <v>39</v>
      </c>
      <c r="D20" s="100" t="s">
        <v>51</v>
      </c>
      <c r="E20" s="95">
        <f t="shared" si="2"/>
        <v>134</v>
      </c>
      <c r="F20" s="96">
        <v>13</v>
      </c>
      <c r="G20" s="96">
        <v>1044</v>
      </c>
      <c r="H20" s="97">
        <f t="shared" si="3"/>
        <v>12.835249042145595</v>
      </c>
      <c r="I20" s="101"/>
      <c r="J20" s="101"/>
      <c r="K20" s="101"/>
      <c r="L20" s="101"/>
      <c r="M20" s="101"/>
      <c r="N20" s="101"/>
      <c r="O20" s="101"/>
      <c r="P20" s="101">
        <v>1</v>
      </c>
      <c r="Q20" s="101">
        <v>1</v>
      </c>
      <c r="R20" s="101"/>
      <c r="S20" s="101"/>
      <c r="T20" s="101">
        <v>1</v>
      </c>
      <c r="U20" s="101"/>
      <c r="V20" s="101"/>
      <c r="W20" s="101"/>
      <c r="X20" s="101"/>
      <c r="Y20" s="101"/>
      <c r="Z20" s="101"/>
      <c r="AA20" s="101"/>
      <c r="AB20" s="101"/>
      <c r="AC20" s="101"/>
      <c r="AD20" s="101">
        <v>1</v>
      </c>
      <c r="AE20" s="101">
        <v>1</v>
      </c>
      <c r="AF20" s="101"/>
      <c r="AG20" s="101"/>
      <c r="AH20" s="101"/>
      <c r="AI20" s="101">
        <v>1</v>
      </c>
      <c r="AJ20" s="101"/>
      <c r="AK20" s="101"/>
      <c r="AL20" s="101"/>
      <c r="AM20" s="101"/>
      <c r="AN20" s="101"/>
      <c r="AO20" s="101"/>
      <c r="AP20" s="101"/>
    </row>
    <row r="21" spans="1:42" s="102" customFormat="1" ht="36">
      <c r="A21" s="91">
        <f t="shared" si="1"/>
        <v>87</v>
      </c>
      <c r="B21" s="92">
        <v>13</v>
      </c>
      <c r="C21" s="93" t="s">
        <v>39</v>
      </c>
      <c r="D21" s="100" t="s">
        <v>52</v>
      </c>
      <c r="E21" s="95">
        <f t="shared" si="2"/>
        <v>134</v>
      </c>
      <c r="F21" s="96">
        <v>31</v>
      </c>
      <c r="G21" s="96">
        <v>560</v>
      </c>
      <c r="H21" s="97">
        <f t="shared" si="3"/>
        <v>23.92857142857143</v>
      </c>
      <c r="I21" s="101"/>
      <c r="J21" s="101"/>
      <c r="K21" s="101"/>
      <c r="L21" s="101"/>
      <c r="M21" s="101"/>
      <c r="N21" s="101"/>
      <c r="O21" s="101"/>
      <c r="P21" s="101">
        <v>1</v>
      </c>
      <c r="Q21" s="101">
        <v>1</v>
      </c>
      <c r="R21" s="101"/>
      <c r="S21" s="101"/>
      <c r="T21" s="101">
        <v>1</v>
      </c>
      <c r="U21" s="101"/>
      <c r="V21" s="101"/>
      <c r="W21" s="101"/>
      <c r="X21" s="101"/>
      <c r="Y21" s="101"/>
      <c r="Z21" s="101"/>
      <c r="AA21" s="101"/>
      <c r="AB21" s="101"/>
      <c r="AC21" s="101"/>
      <c r="AD21" s="101">
        <v>1</v>
      </c>
      <c r="AE21" s="101">
        <v>1</v>
      </c>
      <c r="AF21" s="101"/>
      <c r="AG21" s="101"/>
      <c r="AH21" s="101"/>
      <c r="AI21" s="101">
        <v>1</v>
      </c>
      <c r="AJ21" s="101"/>
      <c r="AK21" s="101"/>
      <c r="AL21" s="101"/>
      <c r="AM21" s="101"/>
      <c r="AN21" s="101"/>
      <c r="AO21" s="101"/>
      <c r="AP21" s="101"/>
    </row>
    <row r="22" spans="1:42" s="102" customFormat="1" ht="20.25">
      <c r="A22" s="91">
        <f t="shared" si="1"/>
        <v>86</v>
      </c>
      <c r="B22" s="92">
        <v>14</v>
      </c>
      <c r="C22" s="93" t="s">
        <v>39</v>
      </c>
      <c r="D22" s="100" t="s">
        <v>53</v>
      </c>
      <c r="E22" s="95">
        <f t="shared" si="2"/>
        <v>129</v>
      </c>
      <c r="F22" s="96">
        <v>4</v>
      </c>
      <c r="G22" s="96">
        <v>1484</v>
      </c>
      <c r="H22" s="97">
        <f t="shared" si="3"/>
        <v>8.692722371967655</v>
      </c>
      <c r="I22" s="101"/>
      <c r="J22" s="101"/>
      <c r="K22" s="101"/>
      <c r="L22" s="101"/>
      <c r="M22" s="101">
        <v>1</v>
      </c>
      <c r="N22" s="101"/>
      <c r="O22" s="101"/>
      <c r="P22" s="101"/>
      <c r="Q22" s="101"/>
      <c r="R22" s="101"/>
      <c r="S22" s="101"/>
      <c r="T22" s="101"/>
      <c r="U22" s="101">
        <v>1</v>
      </c>
      <c r="V22" s="101">
        <v>1</v>
      </c>
      <c r="W22" s="101"/>
      <c r="X22" s="101"/>
      <c r="Y22" s="101"/>
      <c r="Z22" s="101"/>
      <c r="AA22" s="101">
        <v>1</v>
      </c>
      <c r="AB22" s="101">
        <v>1</v>
      </c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</row>
    <row r="23" spans="1:42" s="102" customFormat="1" ht="20.25">
      <c r="A23" s="91">
        <f t="shared" si="1"/>
        <v>85</v>
      </c>
      <c r="B23" s="92">
        <v>15</v>
      </c>
      <c r="C23" s="93" t="s">
        <v>39</v>
      </c>
      <c r="D23" s="100" t="s">
        <v>54</v>
      </c>
      <c r="E23" s="95">
        <f t="shared" si="2"/>
        <v>126</v>
      </c>
      <c r="F23" s="96">
        <v>11</v>
      </c>
      <c r="G23" s="96">
        <v>1122</v>
      </c>
      <c r="H23" s="97">
        <f t="shared" si="3"/>
        <v>11.229946524064172</v>
      </c>
      <c r="I23" s="101"/>
      <c r="J23" s="101"/>
      <c r="K23" s="101"/>
      <c r="L23" s="101"/>
      <c r="M23" s="101">
        <v>1</v>
      </c>
      <c r="N23" s="101"/>
      <c r="O23" s="101"/>
      <c r="P23" s="101">
        <v>1</v>
      </c>
      <c r="Q23" s="101">
        <v>1</v>
      </c>
      <c r="R23" s="101"/>
      <c r="S23" s="101"/>
      <c r="T23" s="101">
        <v>1</v>
      </c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</row>
    <row r="24" spans="1:42" s="102" customFormat="1" ht="20.25">
      <c r="A24" s="91">
        <f t="shared" si="1"/>
        <v>86</v>
      </c>
      <c r="B24" s="92">
        <v>16</v>
      </c>
      <c r="C24" s="93" t="s">
        <v>39</v>
      </c>
      <c r="D24" s="100" t="s">
        <v>55</v>
      </c>
      <c r="E24" s="95">
        <f t="shared" si="2"/>
        <v>119</v>
      </c>
      <c r="F24" s="96">
        <v>1</v>
      </c>
      <c r="G24" s="96">
        <v>1709</v>
      </c>
      <c r="H24" s="97">
        <f t="shared" si="3"/>
        <v>6.963136337039204</v>
      </c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>
        <v>1</v>
      </c>
      <c r="V24" s="101">
        <v>1</v>
      </c>
      <c r="W24" s="101">
        <v>1</v>
      </c>
      <c r="X24" s="101"/>
      <c r="Y24" s="101"/>
      <c r="Z24" s="101"/>
      <c r="AA24" s="101">
        <v>1</v>
      </c>
      <c r="AB24" s="101"/>
      <c r="AC24" s="101">
        <v>1</v>
      </c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</row>
    <row r="25" spans="1:42" s="102" customFormat="1" ht="20.25">
      <c r="A25" s="91">
        <f t="shared" si="1"/>
        <v>85</v>
      </c>
      <c r="B25" s="92">
        <v>17</v>
      </c>
      <c r="C25" s="103" t="s">
        <v>39</v>
      </c>
      <c r="D25" s="104" t="s">
        <v>56</v>
      </c>
      <c r="E25" s="95">
        <f t="shared" si="2"/>
        <v>110</v>
      </c>
      <c r="F25" s="96">
        <v>60</v>
      </c>
      <c r="G25" s="96">
        <v>131</v>
      </c>
      <c r="H25" s="97">
        <f t="shared" si="3"/>
        <v>83.96946564885496</v>
      </c>
      <c r="I25" s="105"/>
      <c r="J25" s="105"/>
      <c r="K25" s="105"/>
      <c r="L25" s="105"/>
      <c r="M25" s="105">
        <v>1</v>
      </c>
      <c r="N25" s="105"/>
      <c r="O25" s="105"/>
      <c r="P25" s="105"/>
      <c r="Q25" s="105"/>
      <c r="R25" s="105"/>
      <c r="S25" s="105">
        <v>1</v>
      </c>
      <c r="T25" s="105"/>
      <c r="U25" s="105"/>
      <c r="V25" s="105">
        <v>1</v>
      </c>
      <c r="W25" s="105"/>
      <c r="X25" s="105">
        <v>1</v>
      </c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</row>
    <row r="26" spans="1:42" s="102" customFormat="1" ht="20.25">
      <c r="A26" s="91">
        <f t="shared" si="1"/>
        <v>85</v>
      </c>
      <c r="B26" s="92">
        <v>18</v>
      </c>
      <c r="C26" s="93" t="s">
        <v>39</v>
      </c>
      <c r="D26" s="100" t="s">
        <v>57</v>
      </c>
      <c r="E26" s="95">
        <f t="shared" si="2"/>
        <v>108</v>
      </c>
      <c r="F26" s="96">
        <v>39</v>
      </c>
      <c r="G26" s="96">
        <v>421</v>
      </c>
      <c r="H26" s="97">
        <f t="shared" si="3"/>
        <v>25.653206650831358</v>
      </c>
      <c r="I26" s="101"/>
      <c r="J26" s="101"/>
      <c r="K26" s="101"/>
      <c r="L26" s="101"/>
      <c r="M26" s="101"/>
      <c r="N26" s="101"/>
      <c r="O26" s="101"/>
      <c r="P26" s="101">
        <v>1</v>
      </c>
      <c r="Q26" s="101">
        <v>1</v>
      </c>
      <c r="R26" s="101">
        <v>1</v>
      </c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>
        <v>1</v>
      </c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</row>
    <row r="27" spans="1:42" s="102" customFormat="1" ht="36">
      <c r="A27" s="91">
        <f t="shared" si="1"/>
        <v>86</v>
      </c>
      <c r="B27" s="92">
        <v>19</v>
      </c>
      <c r="C27" s="93" t="s">
        <v>39</v>
      </c>
      <c r="D27" s="100" t="s">
        <v>58</v>
      </c>
      <c r="E27" s="95">
        <f t="shared" si="2"/>
        <v>95</v>
      </c>
      <c r="F27" s="96">
        <v>23</v>
      </c>
      <c r="G27" s="96">
        <v>840</v>
      </c>
      <c r="H27" s="97">
        <f t="shared" si="3"/>
        <v>11.30952380952381</v>
      </c>
      <c r="I27" s="101"/>
      <c r="J27" s="101"/>
      <c r="K27" s="101"/>
      <c r="L27" s="101"/>
      <c r="M27" s="101"/>
      <c r="N27" s="101">
        <v>1</v>
      </c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>
        <v>1</v>
      </c>
      <c r="Z27" s="101"/>
      <c r="AA27" s="101"/>
      <c r="AB27" s="101"/>
      <c r="AC27" s="101"/>
      <c r="AD27" s="101">
        <v>1</v>
      </c>
      <c r="AE27" s="101"/>
      <c r="AF27" s="101"/>
      <c r="AG27" s="101">
        <v>1</v>
      </c>
      <c r="AH27" s="101">
        <v>1</v>
      </c>
      <c r="AI27" s="101"/>
      <c r="AJ27" s="101"/>
      <c r="AK27" s="101"/>
      <c r="AL27" s="101"/>
      <c r="AM27" s="101"/>
      <c r="AN27" s="101"/>
      <c r="AO27" s="101"/>
      <c r="AP27" s="101"/>
    </row>
    <row r="28" spans="1:42" s="102" customFormat="1" ht="20.25">
      <c r="A28" s="91">
        <f t="shared" si="1"/>
        <v>85</v>
      </c>
      <c r="B28" s="92">
        <v>20</v>
      </c>
      <c r="C28" s="93" t="s">
        <v>39</v>
      </c>
      <c r="D28" s="104" t="s">
        <v>59</v>
      </c>
      <c r="E28" s="95">
        <f t="shared" si="2"/>
        <v>90</v>
      </c>
      <c r="F28" s="96">
        <v>40</v>
      </c>
      <c r="G28" s="96">
        <v>415</v>
      </c>
      <c r="H28" s="97">
        <f t="shared" si="3"/>
        <v>21.686746987951807</v>
      </c>
      <c r="I28" s="101"/>
      <c r="J28" s="101"/>
      <c r="K28" s="101"/>
      <c r="L28" s="101"/>
      <c r="M28" s="101">
        <v>1</v>
      </c>
      <c r="N28" s="101"/>
      <c r="O28" s="101"/>
      <c r="P28" s="101"/>
      <c r="Q28" s="101"/>
      <c r="R28" s="101"/>
      <c r="S28" s="101"/>
      <c r="T28" s="101"/>
      <c r="U28" s="101"/>
      <c r="V28" s="101">
        <v>1</v>
      </c>
      <c r="W28" s="101"/>
      <c r="X28" s="101"/>
      <c r="Y28" s="101"/>
      <c r="Z28" s="101"/>
      <c r="AA28" s="101">
        <v>1</v>
      </c>
      <c r="AB28" s="101"/>
      <c r="AC28" s="101"/>
      <c r="AD28" s="101"/>
      <c r="AE28" s="101"/>
      <c r="AF28" s="101"/>
      <c r="AG28" s="101"/>
      <c r="AH28" s="101"/>
      <c r="AI28" s="101">
        <v>1</v>
      </c>
      <c r="AJ28" s="101"/>
      <c r="AK28" s="101"/>
      <c r="AL28" s="101"/>
      <c r="AM28" s="101"/>
      <c r="AN28" s="101"/>
      <c r="AO28" s="101"/>
      <c r="AP28" s="101"/>
    </row>
    <row r="29" spans="1:42" s="102" customFormat="1" ht="20.25">
      <c r="A29" s="91">
        <f t="shared" si="1"/>
        <v>84</v>
      </c>
      <c r="B29" s="92">
        <v>21</v>
      </c>
      <c r="C29" s="93" t="s">
        <v>39</v>
      </c>
      <c r="D29" s="100" t="s">
        <v>60</v>
      </c>
      <c r="E29" s="95">
        <f t="shared" si="2"/>
        <v>83</v>
      </c>
      <c r="F29" s="96">
        <v>21</v>
      </c>
      <c r="G29" s="96">
        <v>857</v>
      </c>
      <c r="H29" s="97">
        <f t="shared" si="3"/>
        <v>9.684947491248542</v>
      </c>
      <c r="I29" s="101"/>
      <c r="J29" s="101"/>
      <c r="K29" s="101"/>
      <c r="L29" s="101"/>
      <c r="M29" s="101">
        <v>1</v>
      </c>
      <c r="N29" s="101"/>
      <c r="O29" s="101"/>
      <c r="P29" s="101"/>
      <c r="Q29" s="101"/>
      <c r="R29" s="101"/>
      <c r="S29" s="101">
        <v>1</v>
      </c>
      <c r="T29" s="101"/>
      <c r="U29" s="101"/>
      <c r="V29" s="101"/>
      <c r="W29" s="101"/>
      <c r="X29" s="101">
        <v>1</v>
      </c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</row>
    <row r="30" spans="1:42" s="102" customFormat="1" ht="20.25">
      <c r="A30" s="91">
        <f t="shared" si="1"/>
        <v>84</v>
      </c>
      <c r="B30" s="92">
        <v>22</v>
      </c>
      <c r="C30" s="93" t="s">
        <v>39</v>
      </c>
      <c r="D30" s="100" t="s">
        <v>61</v>
      </c>
      <c r="E30" s="95">
        <f t="shared" si="2"/>
        <v>79</v>
      </c>
      <c r="F30" s="96">
        <v>24</v>
      </c>
      <c r="G30" s="96">
        <v>825</v>
      </c>
      <c r="H30" s="97">
        <f t="shared" si="3"/>
        <v>9.575757575757576</v>
      </c>
      <c r="I30" s="101"/>
      <c r="J30" s="101"/>
      <c r="K30" s="101"/>
      <c r="L30" s="101">
        <v>1</v>
      </c>
      <c r="M30" s="101"/>
      <c r="N30" s="101"/>
      <c r="O30" s="101"/>
      <c r="P30" s="101"/>
      <c r="Q30" s="101"/>
      <c r="R30" s="101">
        <v>1</v>
      </c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>
        <v>1</v>
      </c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</row>
    <row r="31" spans="1:42" s="102" customFormat="1" ht="20.25">
      <c r="A31" s="91">
        <f t="shared" si="1"/>
        <v>84</v>
      </c>
      <c r="B31" s="92">
        <v>23</v>
      </c>
      <c r="C31" s="93" t="s">
        <v>39</v>
      </c>
      <c r="D31" s="100" t="s">
        <v>62</v>
      </c>
      <c r="E31" s="95">
        <f t="shared" si="2"/>
        <v>69</v>
      </c>
      <c r="F31" s="96">
        <v>2</v>
      </c>
      <c r="G31" s="96">
        <v>1702</v>
      </c>
      <c r="H31" s="97">
        <f t="shared" si="3"/>
        <v>4.054054054054054</v>
      </c>
      <c r="I31" s="101"/>
      <c r="J31" s="101"/>
      <c r="K31" s="101"/>
      <c r="L31" s="101"/>
      <c r="M31" s="101">
        <v>1</v>
      </c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>
        <v>1</v>
      </c>
      <c r="AD31" s="101">
        <v>1</v>
      </c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</row>
    <row r="32" spans="1:42" s="102" customFormat="1" ht="20.25">
      <c r="A32" s="91">
        <f t="shared" si="1"/>
        <v>84</v>
      </c>
      <c r="B32" s="92">
        <v>24</v>
      </c>
      <c r="C32" s="93" t="s">
        <v>39</v>
      </c>
      <c r="D32" s="100" t="s">
        <v>63</v>
      </c>
      <c r="E32" s="95">
        <f t="shared" si="2"/>
        <v>59</v>
      </c>
      <c r="F32" s="96">
        <v>54</v>
      </c>
      <c r="G32" s="96">
        <v>244</v>
      </c>
      <c r="H32" s="97">
        <f t="shared" si="3"/>
        <v>24.18032786885246</v>
      </c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>
        <v>1</v>
      </c>
      <c r="W32" s="101"/>
      <c r="X32" s="101"/>
      <c r="Y32" s="101"/>
      <c r="Z32" s="101"/>
      <c r="AA32" s="101"/>
      <c r="AB32" s="101"/>
      <c r="AC32" s="101">
        <v>1</v>
      </c>
      <c r="AD32" s="101"/>
      <c r="AE32" s="101"/>
      <c r="AF32" s="101">
        <v>1</v>
      </c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</row>
    <row r="33" spans="1:42" s="102" customFormat="1" ht="20.25">
      <c r="A33" s="91">
        <f t="shared" si="1"/>
        <v>83</v>
      </c>
      <c r="B33" s="92">
        <v>25</v>
      </c>
      <c r="C33" s="93" t="s">
        <v>39</v>
      </c>
      <c r="D33" s="100" t="s">
        <v>64</v>
      </c>
      <c r="E33" s="95">
        <f t="shared" si="2"/>
        <v>54</v>
      </c>
      <c r="F33" s="96">
        <v>50</v>
      </c>
      <c r="G33" s="96">
        <v>270</v>
      </c>
      <c r="H33" s="97">
        <f t="shared" si="3"/>
        <v>20</v>
      </c>
      <c r="I33" s="101"/>
      <c r="J33" s="101"/>
      <c r="K33" s="101"/>
      <c r="L33" s="101"/>
      <c r="M33" s="101">
        <v>1</v>
      </c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>
        <v>1</v>
      </c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</row>
    <row r="34" spans="1:42" s="102" customFormat="1" ht="20.25">
      <c r="A34" s="91">
        <f t="shared" si="1"/>
        <v>83</v>
      </c>
      <c r="B34" s="92">
        <v>26</v>
      </c>
      <c r="C34" s="93" t="s">
        <v>39</v>
      </c>
      <c r="D34" s="100" t="s">
        <v>65</v>
      </c>
      <c r="E34" s="95">
        <f t="shared" si="2"/>
        <v>52</v>
      </c>
      <c r="F34" s="96">
        <v>53</v>
      </c>
      <c r="G34" s="96">
        <v>252</v>
      </c>
      <c r="H34" s="97">
        <f t="shared" si="3"/>
        <v>20.634920634920633</v>
      </c>
      <c r="I34" s="101"/>
      <c r="J34" s="101"/>
      <c r="K34" s="101"/>
      <c r="L34" s="101">
        <v>1</v>
      </c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>
        <v>1</v>
      </c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</row>
    <row r="35" spans="1:42" s="102" customFormat="1" ht="20.25">
      <c r="A35" s="91">
        <f t="shared" si="1"/>
        <v>82</v>
      </c>
      <c r="B35" s="92">
        <v>27</v>
      </c>
      <c r="C35" s="93" t="s">
        <v>39</v>
      </c>
      <c r="D35" s="100" t="s">
        <v>66</v>
      </c>
      <c r="E35" s="95">
        <f t="shared" si="2"/>
        <v>45</v>
      </c>
      <c r="F35" s="96">
        <v>38</v>
      </c>
      <c r="G35" s="96">
        <v>460</v>
      </c>
      <c r="H35" s="97">
        <f t="shared" si="3"/>
        <v>9.782608695652174</v>
      </c>
      <c r="I35" s="101">
        <v>1</v>
      </c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</row>
    <row r="36" spans="1:42" s="102" customFormat="1" ht="20.25">
      <c r="A36" s="91">
        <f t="shared" si="1"/>
        <v>82</v>
      </c>
      <c r="B36" s="92">
        <v>28</v>
      </c>
      <c r="C36" s="93" t="s">
        <v>39</v>
      </c>
      <c r="D36" s="100" t="s">
        <v>67</v>
      </c>
      <c r="E36" s="95">
        <f t="shared" si="2"/>
        <v>45</v>
      </c>
      <c r="F36" s="96">
        <v>47</v>
      </c>
      <c r="G36" s="96">
        <v>312</v>
      </c>
      <c r="H36" s="97">
        <f t="shared" si="3"/>
        <v>14.423076923076922</v>
      </c>
      <c r="I36" s="101">
        <v>1</v>
      </c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</row>
    <row r="37" spans="1:42" s="102" customFormat="1" ht="20.25">
      <c r="A37" s="91">
        <f t="shared" si="1"/>
        <v>82</v>
      </c>
      <c r="B37" s="92">
        <v>29</v>
      </c>
      <c r="C37" s="93" t="s">
        <v>39</v>
      </c>
      <c r="D37" s="106" t="s">
        <v>68</v>
      </c>
      <c r="E37" s="95">
        <f t="shared" si="2"/>
        <v>39</v>
      </c>
      <c r="F37" s="96">
        <v>52</v>
      </c>
      <c r="G37" s="96">
        <v>262</v>
      </c>
      <c r="H37" s="97">
        <f t="shared" si="3"/>
        <v>14.885496183206106</v>
      </c>
      <c r="I37" s="101"/>
      <c r="J37" s="101">
        <v>1</v>
      </c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</row>
    <row r="38" spans="1:42" s="102" customFormat="1" ht="20.25">
      <c r="A38" s="91">
        <f t="shared" si="1"/>
        <v>82</v>
      </c>
      <c r="B38" s="92">
        <v>30</v>
      </c>
      <c r="C38" s="93" t="s">
        <v>39</v>
      </c>
      <c r="D38" s="100" t="s">
        <v>69</v>
      </c>
      <c r="E38" s="95">
        <f t="shared" si="2"/>
        <v>39</v>
      </c>
      <c r="F38" s="96">
        <v>34</v>
      </c>
      <c r="G38" s="96">
        <v>529</v>
      </c>
      <c r="H38" s="97">
        <f t="shared" si="3"/>
        <v>7.372400756143667</v>
      </c>
      <c r="I38" s="101"/>
      <c r="J38" s="101">
        <v>1</v>
      </c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</row>
    <row r="39" spans="1:42" s="102" customFormat="1" ht="20.25">
      <c r="A39" s="91">
        <f t="shared" si="1"/>
        <v>82</v>
      </c>
      <c r="B39" s="92">
        <v>31</v>
      </c>
      <c r="C39" s="93" t="s">
        <v>39</v>
      </c>
      <c r="D39" s="100" t="s">
        <v>70</v>
      </c>
      <c r="E39" s="95">
        <f t="shared" si="2"/>
        <v>33</v>
      </c>
      <c r="F39" s="96">
        <v>20</v>
      </c>
      <c r="G39" s="96">
        <v>902</v>
      </c>
      <c r="H39" s="97">
        <f t="shared" si="3"/>
        <v>3.6585365853658534</v>
      </c>
      <c r="I39" s="101"/>
      <c r="J39" s="101"/>
      <c r="K39" s="101"/>
      <c r="L39" s="101"/>
      <c r="M39" s="101"/>
      <c r="N39" s="101"/>
      <c r="O39" s="101"/>
      <c r="P39" s="101"/>
      <c r="Q39" s="101">
        <v>1</v>
      </c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</row>
    <row r="40" spans="1:42" s="102" customFormat="1" ht="20.25">
      <c r="A40" s="91">
        <f t="shared" si="1"/>
        <v>82</v>
      </c>
      <c r="B40" s="92">
        <v>32</v>
      </c>
      <c r="C40" s="93" t="s">
        <v>39</v>
      </c>
      <c r="D40" s="100" t="s">
        <v>71</v>
      </c>
      <c r="E40" s="95">
        <f t="shared" si="2"/>
        <v>27</v>
      </c>
      <c r="F40" s="96">
        <v>46</v>
      </c>
      <c r="G40" s="96">
        <v>321</v>
      </c>
      <c r="H40" s="97">
        <f t="shared" si="3"/>
        <v>8.411214953271028</v>
      </c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>
        <v>1</v>
      </c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</row>
    <row r="41" spans="1:42" s="102" customFormat="1" ht="20.25">
      <c r="A41" s="91">
        <f t="shared" si="1"/>
        <v>82</v>
      </c>
      <c r="B41" s="92">
        <v>33</v>
      </c>
      <c r="C41" s="93" t="s">
        <v>39</v>
      </c>
      <c r="D41" s="100" t="s">
        <v>72</v>
      </c>
      <c r="E41" s="95">
        <f t="shared" si="2"/>
        <v>27</v>
      </c>
      <c r="F41" s="96">
        <v>45</v>
      </c>
      <c r="G41" s="96">
        <v>325</v>
      </c>
      <c r="H41" s="97">
        <f t="shared" si="3"/>
        <v>8.307692307692308</v>
      </c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>
        <v>1</v>
      </c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</row>
    <row r="42" spans="1:42" s="102" customFormat="1" ht="20.25">
      <c r="A42" s="91">
        <f t="shared" si="1"/>
        <v>82</v>
      </c>
      <c r="B42" s="92">
        <v>34</v>
      </c>
      <c r="C42" s="93" t="s">
        <v>39</v>
      </c>
      <c r="D42" s="100" t="s">
        <v>73</v>
      </c>
      <c r="E42" s="95">
        <f t="shared" si="2"/>
        <v>27</v>
      </c>
      <c r="F42" s="96">
        <v>28</v>
      </c>
      <c r="G42" s="96">
        <v>636</v>
      </c>
      <c r="H42" s="97">
        <f t="shared" si="3"/>
        <v>4.245283018867925</v>
      </c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>
        <v>1</v>
      </c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</row>
    <row r="43" spans="1:42" s="102" customFormat="1" ht="20.25">
      <c r="A43" s="91">
        <f t="shared" si="1"/>
        <v>82</v>
      </c>
      <c r="B43" s="92">
        <v>35</v>
      </c>
      <c r="C43" s="93" t="s">
        <v>39</v>
      </c>
      <c r="D43" s="100" t="s">
        <v>74</v>
      </c>
      <c r="E43" s="95">
        <f t="shared" si="2"/>
        <v>25</v>
      </c>
      <c r="F43" s="96">
        <v>18</v>
      </c>
      <c r="G43" s="96">
        <v>941</v>
      </c>
      <c r="H43" s="97">
        <f t="shared" si="3"/>
        <v>2.6567481402763016</v>
      </c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>
        <v>1</v>
      </c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</row>
    <row r="44" spans="1:42" s="102" customFormat="1" ht="20.25">
      <c r="A44" s="91">
        <f t="shared" si="1"/>
        <v>82</v>
      </c>
      <c r="B44" s="92">
        <v>36</v>
      </c>
      <c r="C44" s="93" t="s">
        <v>39</v>
      </c>
      <c r="D44" s="100" t="s">
        <v>75</v>
      </c>
      <c r="E44" s="95">
        <f t="shared" si="2"/>
        <v>19</v>
      </c>
      <c r="F44" s="96">
        <v>48</v>
      </c>
      <c r="G44" s="96">
        <v>291</v>
      </c>
      <c r="H44" s="97">
        <f t="shared" si="3"/>
        <v>6.529209621993128</v>
      </c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>
        <v>1</v>
      </c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</row>
    <row r="45" spans="1:42" s="102" customFormat="1" ht="20.25">
      <c r="A45" s="91">
        <f t="shared" si="1"/>
        <v>81</v>
      </c>
      <c r="B45" s="92">
        <v>37</v>
      </c>
      <c r="C45" s="103" t="s">
        <v>39</v>
      </c>
      <c r="D45" s="104" t="s">
        <v>76</v>
      </c>
      <c r="E45" s="95">
        <f t="shared" si="2"/>
        <v>0</v>
      </c>
      <c r="F45" s="96">
        <v>51</v>
      </c>
      <c r="G45" s="96">
        <v>266</v>
      </c>
      <c r="H45" s="97">
        <f t="shared" si="3"/>
        <v>0</v>
      </c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</row>
    <row r="46" spans="1:42" s="102" customFormat="1" ht="20.25">
      <c r="A46" s="91">
        <f t="shared" si="1"/>
        <v>81</v>
      </c>
      <c r="B46" s="92">
        <v>38</v>
      </c>
      <c r="C46" s="103" t="s">
        <v>39</v>
      </c>
      <c r="D46" s="104" t="s">
        <v>77</v>
      </c>
      <c r="E46" s="95">
        <f t="shared" si="2"/>
        <v>0</v>
      </c>
      <c r="F46" s="96">
        <v>58</v>
      </c>
      <c r="G46" s="96">
        <v>150</v>
      </c>
      <c r="H46" s="97">
        <f t="shared" si="3"/>
        <v>0</v>
      </c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</row>
    <row r="47" spans="1:42" s="102" customFormat="1" ht="20.25">
      <c r="A47" s="91">
        <f t="shared" si="1"/>
        <v>81</v>
      </c>
      <c r="B47" s="92">
        <v>39</v>
      </c>
      <c r="C47" s="93" t="s">
        <v>39</v>
      </c>
      <c r="D47" s="100" t="s">
        <v>78</v>
      </c>
      <c r="E47" s="95">
        <f t="shared" si="2"/>
        <v>0</v>
      </c>
      <c r="F47" s="96">
        <v>61</v>
      </c>
      <c r="G47" s="96">
        <v>88</v>
      </c>
      <c r="H47" s="97">
        <f t="shared" si="3"/>
        <v>0</v>
      </c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</row>
    <row r="48" spans="1:42" s="102" customFormat="1" ht="20.25">
      <c r="A48" s="91">
        <f t="shared" si="1"/>
        <v>81</v>
      </c>
      <c r="B48" s="92">
        <v>40</v>
      </c>
      <c r="C48" s="93" t="s">
        <v>39</v>
      </c>
      <c r="D48" s="100" t="s">
        <v>79</v>
      </c>
      <c r="E48" s="95">
        <f t="shared" si="2"/>
        <v>0</v>
      </c>
      <c r="F48" s="96">
        <v>62</v>
      </c>
      <c r="G48" s="96">
        <v>86</v>
      </c>
      <c r="H48" s="97">
        <f t="shared" si="3"/>
        <v>0</v>
      </c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</row>
    <row r="49" spans="1:42" s="102" customFormat="1" ht="20.25">
      <c r="A49" s="91">
        <f t="shared" si="1"/>
        <v>81</v>
      </c>
      <c r="B49" s="92">
        <v>41</v>
      </c>
      <c r="C49" s="107" t="s">
        <v>39</v>
      </c>
      <c r="D49" s="104" t="s">
        <v>80</v>
      </c>
      <c r="E49" s="95">
        <f t="shared" si="2"/>
        <v>0</v>
      </c>
      <c r="F49" s="96">
        <v>63</v>
      </c>
      <c r="G49" s="96">
        <v>45</v>
      </c>
      <c r="H49" s="97">
        <f t="shared" si="3"/>
        <v>0</v>
      </c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</row>
    <row r="50" spans="1:42" s="102" customFormat="1" ht="20.25">
      <c r="A50" s="91">
        <f t="shared" si="1"/>
        <v>81</v>
      </c>
      <c r="B50" s="92">
        <v>42</v>
      </c>
      <c r="C50" s="103" t="s">
        <v>39</v>
      </c>
      <c r="D50" s="104" t="s">
        <v>81</v>
      </c>
      <c r="E50" s="95">
        <f t="shared" si="2"/>
        <v>0</v>
      </c>
      <c r="F50" s="96">
        <v>49</v>
      </c>
      <c r="G50" s="96">
        <v>270</v>
      </c>
      <c r="H50" s="97">
        <f t="shared" si="3"/>
        <v>0</v>
      </c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</row>
    <row r="51" spans="1:42" s="102" customFormat="1" ht="20.25">
      <c r="A51" s="91">
        <f t="shared" si="1"/>
        <v>81</v>
      </c>
      <c r="B51" s="92">
        <v>43</v>
      </c>
      <c r="C51" s="93" t="s">
        <v>39</v>
      </c>
      <c r="D51" s="100" t="s">
        <v>82</v>
      </c>
      <c r="E51" s="95">
        <f t="shared" si="2"/>
        <v>0</v>
      </c>
      <c r="F51" s="96">
        <v>35</v>
      </c>
      <c r="G51" s="96">
        <v>513</v>
      </c>
      <c r="H51" s="97">
        <f t="shared" si="3"/>
        <v>0</v>
      </c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</row>
    <row r="52" spans="1:42" s="102" customFormat="1" ht="20.25">
      <c r="A52" s="91">
        <f t="shared" si="1"/>
        <v>81</v>
      </c>
      <c r="B52" s="92">
        <v>44</v>
      </c>
      <c r="C52" s="93" t="s">
        <v>39</v>
      </c>
      <c r="D52" s="100" t="s">
        <v>83</v>
      </c>
      <c r="E52" s="95">
        <f t="shared" si="2"/>
        <v>0</v>
      </c>
      <c r="F52" s="96">
        <v>6</v>
      </c>
      <c r="G52" s="96">
        <v>1295</v>
      </c>
      <c r="H52" s="97">
        <f t="shared" si="3"/>
        <v>0</v>
      </c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</row>
    <row r="53" spans="1:42" s="102" customFormat="1" ht="20.25">
      <c r="A53" s="91">
        <f t="shared" si="1"/>
        <v>81</v>
      </c>
      <c r="B53" s="92">
        <v>45</v>
      </c>
      <c r="C53" s="93" t="s">
        <v>39</v>
      </c>
      <c r="D53" s="106" t="s">
        <v>84</v>
      </c>
      <c r="E53" s="95">
        <f t="shared" si="2"/>
        <v>0</v>
      </c>
      <c r="F53" s="96">
        <v>33</v>
      </c>
      <c r="G53" s="96">
        <v>545</v>
      </c>
      <c r="H53" s="97">
        <f t="shared" si="3"/>
        <v>0</v>
      </c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</row>
    <row r="54" spans="1:42" s="102" customFormat="1" ht="20.25">
      <c r="A54" s="91">
        <f t="shared" si="1"/>
        <v>81</v>
      </c>
      <c r="B54" s="92">
        <v>46</v>
      </c>
      <c r="C54" s="93" t="s">
        <v>39</v>
      </c>
      <c r="D54" s="100" t="s">
        <v>85</v>
      </c>
      <c r="E54" s="95">
        <f t="shared" si="2"/>
        <v>0</v>
      </c>
      <c r="F54" s="96">
        <v>22</v>
      </c>
      <c r="G54" s="96">
        <v>841</v>
      </c>
      <c r="H54" s="97">
        <f t="shared" si="3"/>
        <v>0</v>
      </c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</row>
    <row r="55" spans="1:42" s="102" customFormat="1" ht="20.25">
      <c r="A55" s="91">
        <f t="shared" si="1"/>
        <v>81</v>
      </c>
      <c r="B55" s="92">
        <v>47</v>
      </c>
      <c r="C55" s="93" t="s">
        <v>39</v>
      </c>
      <c r="D55" s="100" t="s">
        <v>86</v>
      </c>
      <c r="E55" s="95">
        <f t="shared" si="2"/>
        <v>0</v>
      </c>
      <c r="F55" s="96">
        <v>14</v>
      </c>
      <c r="G55" s="96">
        <v>1039</v>
      </c>
      <c r="H55" s="97">
        <f t="shared" si="3"/>
        <v>0</v>
      </c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</row>
    <row r="56" spans="1:42" s="102" customFormat="1" ht="20.25">
      <c r="A56" s="91">
        <f t="shared" si="1"/>
        <v>81</v>
      </c>
      <c r="B56" s="92">
        <v>48</v>
      </c>
      <c r="C56" s="93" t="s">
        <v>39</v>
      </c>
      <c r="D56" s="100" t="s">
        <v>87</v>
      </c>
      <c r="E56" s="95">
        <f t="shared" si="2"/>
        <v>0</v>
      </c>
      <c r="F56" s="96">
        <v>59</v>
      </c>
      <c r="G56" s="96">
        <v>144</v>
      </c>
      <c r="H56" s="97">
        <f t="shared" si="3"/>
        <v>0</v>
      </c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</row>
    <row r="57" spans="1:42" s="102" customFormat="1" ht="20.25">
      <c r="A57" s="91">
        <f t="shared" si="1"/>
        <v>81</v>
      </c>
      <c r="B57" s="92">
        <v>49</v>
      </c>
      <c r="C57" s="93" t="s">
        <v>39</v>
      </c>
      <c r="D57" s="106" t="s">
        <v>88</v>
      </c>
      <c r="E57" s="95">
        <f t="shared" si="2"/>
        <v>0</v>
      </c>
      <c r="F57" s="96">
        <v>55</v>
      </c>
      <c r="G57" s="96">
        <v>200</v>
      </c>
      <c r="H57" s="97">
        <f t="shared" si="3"/>
        <v>0</v>
      </c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</row>
    <row r="58" spans="1:42" s="102" customFormat="1" ht="20.25">
      <c r="A58" s="91">
        <f t="shared" si="1"/>
        <v>81</v>
      </c>
      <c r="B58" s="92">
        <v>50</v>
      </c>
      <c r="C58" s="93" t="s">
        <v>39</v>
      </c>
      <c r="D58" s="100" t="s">
        <v>89</v>
      </c>
      <c r="E58" s="95">
        <f t="shared" si="2"/>
        <v>0</v>
      </c>
      <c r="F58" s="96">
        <v>43</v>
      </c>
      <c r="G58" s="96">
        <v>339</v>
      </c>
      <c r="H58" s="97">
        <f t="shared" si="3"/>
        <v>0</v>
      </c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</row>
    <row r="59" spans="1:42" s="102" customFormat="1" ht="20.25">
      <c r="A59" s="91">
        <f t="shared" si="1"/>
        <v>81</v>
      </c>
      <c r="B59" s="92">
        <v>51</v>
      </c>
      <c r="C59" s="93" t="s">
        <v>39</v>
      </c>
      <c r="D59" s="100" t="s">
        <v>90</v>
      </c>
      <c r="E59" s="95">
        <f t="shared" si="2"/>
        <v>0</v>
      </c>
      <c r="F59" s="96">
        <v>32</v>
      </c>
      <c r="G59" s="96">
        <v>551</v>
      </c>
      <c r="H59" s="97">
        <f t="shared" si="3"/>
        <v>0</v>
      </c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</row>
    <row r="60" spans="1:42" s="102" customFormat="1" ht="20.25">
      <c r="A60" s="91">
        <f t="shared" si="1"/>
        <v>81</v>
      </c>
      <c r="B60" s="92">
        <v>52</v>
      </c>
      <c r="C60" s="93" t="s">
        <v>39</v>
      </c>
      <c r="D60" s="100" t="s">
        <v>91</v>
      </c>
      <c r="E60" s="95">
        <f t="shared" si="2"/>
        <v>0</v>
      </c>
      <c r="F60" s="96">
        <v>12</v>
      </c>
      <c r="G60" s="96">
        <v>1107</v>
      </c>
      <c r="H60" s="97">
        <f t="shared" si="3"/>
        <v>0</v>
      </c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</row>
    <row r="61" spans="1:42" s="102" customFormat="1" ht="20.25">
      <c r="A61" s="91">
        <f t="shared" si="1"/>
        <v>81</v>
      </c>
      <c r="B61" s="92">
        <v>53</v>
      </c>
      <c r="C61" s="93" t="s">
        <v>39</v>
      </c>
      <c r="D61" s="100" t="s">
        <v>92</v>
      </c>
      <c r="E61" s="95">
        <f t="shared" si="2"/>
        <v>0</v>
      </c>
      <c r="F61" s="96">
        <v>57</v>
      </c>
      <c r="G61" s="96">
        <v>177</v>
      </c>
      <c r="H61" s="97">
        <f t="shared" si="3"/>
        <v>0</v>
      </c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</row>
    <row r="62" spans="1:42" s="102" customFormat="1" ht="20.25">
      <c r="A62" s="91">
        <f t="shared" si="1"/>
        <v>81</v>
      </c>
      <c r="B62" s="92">
        <v>54</v>
      </c>
      <c r="C62" s="93" t="s">
        <v>39</v>
      </c>
      <c r="D62" s="100" t="s">
        <v>93</v>
      </c>
      <c r="E62" s="95">
        <f t="shared" si="2"/>
        <v>0</v>
      </c>
      <c r="F62" s="96">
        <v>42</v>
      </c>
      <c r="G62" s="96">
        <v>377</v>
      </c>
      <c r="H62" s="97">
        <f t="shared" si="3"/>
        <v>0</v>
      </c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</row>
    <row r="63" spans="1:42" s="109" customFormat="1" ht="36.75">
      <c r="A63" s="91">
        <f t="shared" si="1"/>
        <v>81</v>
      </c>
      <c r="B63" s="92">
        <v>55</v>
      </c>
      <c r="C63" s="93" t="s">
        <v>39</v>
      </c>
      <c r="D63" s="108" t="s">
        <v>94</v>
      </c>
      <c r="E63" s="95">
        <f t="shared" si="2"/>
        <v>0</v>
      </c>
      <c r="F63" s="96">
        <v>27</v>
      </c>
      <c r="G63" s="96">
        <v>700</v>
      </c>
      <c r="H63" s="97">
        <f t="shared" si="3"/>
        <v>0</v>
      </c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</row>
    <row r="64" spans="1:42" s="111" customFormat="1" ht="20.25">
      <c r="A64" s="91">
        <f t="shared" si="1"/>
        <v>81</v>
      </c>
      <c r="B64" s="92">
        <v>56</v>
      </c>
      <c r="C64" s="103" t="s">
        <v>39</v>
      </c>
      <c r="D64" s="110" t="s">
        <v>95</v>
      </c>
      <c r="E64" s="95">
        <f t="shared" si="2"/>
        <v>0</v>
      </c>
      <c r="F64" s="96">
        <v>56</v>
      </c>
      <c r="G64" s="96">
        <v>189</v>
      </c>
      <c r="H64" s="97">
        <f t="shared" si="3"/>
        <v>0</v>
      </c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</row>
    <row r="65" spans="1:42" s="114" customFormat="1" ht="36.75">
      <c r="A65" s="91">
        <f t="shared" si="1"/>
        <v>81</v>
      </c>
      <c r="B65" s="92">
        <v>57</v>
      </c>
      <c r="C65" s="112" t="s">
        <v>39</v>
      </c>
      <c r="D65" s="113" t="s">
        <v>96</v>
      </c>
      <c r="E65" s="95">
        <f t="shared" si="2"/>
        <v>0</v>
      </c>
      <c r="F65" s="96">
        <v>17</v>
      </c>
      <c r="G65" s="96">
        <v>962</v>
      </c>
      <c r="H65" s="97">
        <f t="shared" si="3"/>
        <v>0</v>
      </c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</row>
    <row r="66" spans="1:42" s="114" customFormat="1" ht="20.25">
      <c r="A66" s="91">
        <f t="shared" si="1"/>
        <v>81</v>
      </c>
      <c r="B66" s="92">
        <v>58</v>
      </c>
      <c r="C66" s="112" t="s">
        <v>39</v>
      </c>
      <c r="D66" s="113" t="s">
        <v>97</v>
      </c>
      <c r="E66" s="95">
        <f t="shared" si="2"/>
        <v>0</v>
      </c>
      <c r="F66" s="96">
        <v>7</v>
      </c>
      <c r="G66" s="96">
        <v>1288</v>
      </c>
      <c r="H66" s="97">
        <f t="shared" si="3"/>
        <v>0</v>
      </c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</row>
    <row r="67" spans="1:42" s="114" customFormat="1" ht="36.75">
      <c r="A67" s="91">
        <f t="shared" si="1"/>
        <v>81</v>
      </c>
      <c r="B67" s="92">
        <v>59</v>
      </c>
      <c r="C67" s="112" t="s">
        <v>39</v>
      </c>
      <c r="D67" s="115" t="s">
        <v>98</v>
      </c>
      <c r="E67" s="95">
        <f t="shared" si="2"/>
        <v>0</v>
      </c>
      <c r="F67" s="96">
        <v>25</v>
      </c>
      <c r="G67" s="96">
        <v>714</v>
      </c>
      <c r="H67" s="97">
        <f t="shared" si="3"/>
        <v>0</v>
      </c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</row>
    <row r="68" spans="1:42" s="114" customFormat="1" ht="20.25">
      <c r="A68" s="91">
        <f t="shared" si="1"/>
        <v>81</v>
      </c>
      <c r="B68" s="92">
        <v>60</v>
      </c>
      <c r="C68" s="112" t="s">
        <v>39</v>
      </c>
      <c r="D68" s="113" t="s">
        <v>99</v>
      </c>
      <c r="E68" s="95">
        <f t="shared" si="2"/>
        <v>0</v>
      </c>
      <c r="F68" s="96">
        <v>19</v>
      </c>
      <c r="G68" s="96">
        <v>918</v>
      </c>
      <c r="H68" s="97">
        <f t="shared" si="3"/>
        <v>0</v>
      </c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</row>
    <row r="69" spans="1:42" s="114" customFormat="1" ht="20.25">
      <c r="A69" s="91">
        <f t="shared" si="1"/>
        <v>81</v>
      </c>
      <c r="B69" s="92">
        <v>61</v>
      </c>
      <c r="C69" s="112" t="s">
        <v>39</v>
      </c>
      <c r="D69" s="113" t="s">
        <v>100</v>
      </c>
      <c r="E69" s="95">
        <f t="shared" si="2"/>
        <v>0</v>
      </c>
      <c r="F69" s="96">
        <v>5</v>
      </c>
      <c r="G69" s="96">
        <v>1329</v>
      </c>
      <c r="H69" s="97">
        <f t="shared" si="3"/>
        <v>0</v>
      </c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</row>
    <row r="70" spans="1:42" s="114" customFormat="1" ht="36.75">
      <c r="A70" s="91">
        <f t="shared" si="1"/>
        <v>81</v>
      </c>
      <c r="B70" s="92">
        <v>62</v>
      </c>
      <c r="C70" s="112" t="s">
        <v>39</v>
      </c>
      <c r="D70" s="113" t="s">
        <v>101</v>
      </c>
      <c r="E70" s="95">
        <f t="shared" si="2"/>
        <v>0</v>
      </c>
      <c r="F70" s="96">
        <v>30</v>
      </c>
      <c r="G70" s="96">
        <v>565</v>
      </c>
      <c r="H70" s="97">
        <f t="shared" si="3"/>
        <v>0</v>
      </c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</row>
    <row r="71" spans="1:42" s="114" customFormat="1" ht="36.75">
      <c r="A71" s="91">
        <f t="shared" si="1"/>
        <v>81</v>
      </c>
      <c r="B71" s="92">
        <v>63</v>
      </c>
      <c r="C71" s="112" t="s">
        <v>39</v>
      </c>
      <c r="D71" s="115" t="s">
        <v>102</v>
      </c>
      <c r="E71" s="95">
        <f t="shared" si="2"/>
        <v>0</v>
      </c>
      <c r="F71" s="96">
        <v>36</v>
      </c>
      <c r="G71" s="96">
        <v>495</v>
      </c>
      <c r="H71" s="97">
        <f t="shared" si="3"/>
        <v>0</v>
      </c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</row>
    <row r="72" spans="1:42" s="114" customFormat="1" ht="20.25">
      <c r="A72" s="91">
        <f t="shared" si="1"/>
        <v>91</v>
      </c>
      <c r="B72" s="92">
        <v>64</v>
      </c>
      <c r="C72" s="116" t="s">
        <v>103</v>
      </c>
      <c r="D72" s="117" t="s">
        <v>104</v>
      </c>
      <c r="E72" s="95">
        <f t="shared" si="2"/>
        <v>242</v>
      </c>
      <c r="F72" s="96">
        <v>65</v>
      </c>
      <c r="G72" s="96">
        <v>894</v>
      </c>
      <c r="H72" s="97">
        <f t="shared" si="3"/>
        <v>27.069351230425053</v>
      </c>
      <c r="I72" s="105"/>
      <c r="J72" s="105"/>
      <c r="K72" s="105"/>
      <c r="L72" s="105">
        <v>1</v>
      </c>
      <c r="M72" s="105"/>
      <c r="N72" s="105"/>
      <c r="O72" s="105"/>
      <c r="P72" s="105"/>
      <c r="Q72" s="105"/>
      <c r="R72" s="105">
        <v>1</v>
      </c>
      <c r="S72" s="105"/>
      <c r="T72" s="105"/>
      <c r="U72" s="105">
        <v>1</v>
      </c>
      <c r="V72" s="105">
        <v>1</v>
      </c>
      <c r="W72" s="105">
        <v>1</v>
      </c>
      <c r="X72" s="105">
        <v>1</v>
      </c>
      <c r="Y72" s="105"/>
      <c r="Z72" s="105">
        <v>1</v>
      </c>
      <c r="AA72" s="105">
        <v>1</v>
      </c>
      <c r="AB72" s="105"/>
      <c r="AC72" s="105">
        <v>1</v>
      </c>
      <c r="AD72" s="105"/>
      <c r="AE72" s="105"/>
      <c r="AF72" s="105">
        <v>1</v>
      </c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</row>
    <row r="73" spans="1:42" s="114" customFormat="1" ht="20.25">
      <c r="A73" s="91">
        <f aca="true" t="shared" si="4" ref="A73:A127">115-COUNTBLANK(I73:AP73)</f>
        <v>87</v>
      </c>
      <c r="B73" s="92">
        <v>65</v>
      </c>
      <c r="C73" s="116" t="s">
        <v>103</v>
      </c>
      <c r="D73" s="113" t="s">
        <v>105</v>
      </c>
      <c r="E73" s="95">
        <f aca="true" t="shared" si="5" ref="E73:E113">SUMPRODUCT(I$8:AP$8,I73:AP73)</f>
        <v>164</v>
      </c>
      <c r="F73" s="96">
        <v>64</v>
      </c>
      <c r="G73" s="96">
        <v>1074</v>
      </c>
      <c r="H73" s="97">
        <f aca="true" t="shared" si="6" ref="H73:H113">E73/G73*100</f>
        <v>15.27001862197393</v>
      </c>
      <c r="I73" s="105"/>
      <c r="J73" s="105">
        <v>1</v>
      </c>
      <c r="K73" s="105">
        <v>1</v>
      </c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>
        <v>1</v>
      </c>
      <c r="W73" s="105">
        <v>1</v>
      </c>
      <c r="X73" s="105"/>
      <c r="Y73" s="105">
        <v>1</v>
      </c>
      <c r="Z73" s="105"/>
      <c r="AA73" s="105"/>
      <c r="AB73" s="105"/>
      <c r="AC73" s="105"/>
      <c r="AD73" s="105"/>
      <c r="AE73" s="105"/>
      <c r="AF73" s="105"/>
      <c r="AG73" s="105">
        <v>1</v>
      </c>
      <c r="AH73" s="105"/>
      <c r="AI73" s="105"/>
      <c r="AJ73" s="105"/>
      <c r="AK73" s="105"/>
      <c r="AL73" s="105"/>
      <c r="AM73" s="105"/>
      <c r="AN73" s="105"/>
      <c r="AO73" s="105"/>
      <c r="AP73" s="105"/>
    </row>
    <row r="74" spans="1:42" s="114" customFormat="1" ht="20.25">
      <c r="A74" s="91">
        <f t="shared" si="4"/>
        <v>83</v>
      </c>
      <c r="B74" s="92">
        <v>66</v>
      </c>
      <c r="C74" s="118" t="s">
        <v>103</v>
      </c>
      <c r="D74" s="113" t="s">
        <v>106</v>
      </c>
      <c r="E74" s="95">
        <f t="shared" si="5"/>
        <v>58</v>
      </c>
      <c r="F74" s="96">
        <v>66</v>
      </c>
      <c r="G74" s="96">
        <v>692</v>
      </c>
      <c r="H74" s="97">
        <f t="shared" si="6"/>
        <v>8.38150289017341</v>
      </c>
      <c r="I74" s="101"/>
      <c r="J74" s="101"/>
      <c r="K74" s="101"/>
      <c r="L74" s="101"/>
      <c r="M74" s="101">
        <v>1</v>
      </c>
      <c r="N74" s="101"/>
      <c r="O74" s="101"/>
      <c r="P74" s="101"/>
      <c r="Q74" s="101"/>
      <c r="R74" s="101"/>
      <c r="S74" s="101"/>
      <c r="T74" s="101"/>
      <c r="U74" s="101"/>
      <c r="V74" s="101"/>
      <c r="W74" s="101">
        <v>1</v>
      </c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</row>
    <row r="75" spans="1:42" s="114" customFormat="1" ht="20.25">
      <c r="A75" s="91">
        <f t="shared" si="4"/>
        <v>81</v>
      </c>
      <c r="B75" s="92">
        <v>67</v>
      </c>
      <c r="C75" s="118" t="s">
        <v>103</v>
      </c>
      <c r="D75" s="117" t="s">
        <v>107</v>
      </c>
      <c r="E75" s="95">
        <f t="shared" si="5"/>
        <v>0</v>
      </c>
      <c r="F75" s="96">
        <v>72</v>
      </c>
      <c r="G75" s="96">
        <v>123</v>
      </c>
      <c r="H75" s="97">
        <f t="shared" si="6"/>
        <v>0</v>
      </c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</row>
    <row r="76" spans="1:42" s="114" customFormat="1" ht="20.25">
      <c r="A76" s="91">
        <f t="shared" si="4"/>
        <v>81</v>
      </c>
      <c r="B76" s="92">
        <v>68</v>
      </c>
      <c r="C76" s="118" t="s">
        <v>103</v>
      </c>
      <c r="D76" s="117" t="s">
        <v>108</v>
      </c>
      <c r="E76" s="95">
        <f t="shared" si="5"/>
        <v>0</v>
      </c>
      <c r="F76" s="96">
        <v>71</v>
      </c>
      <c r="G76" s="96">
        <v>182</v>
      </c>
      <c r="H76" s="97">
        <f t="shared" si="6"/>
        <v>0</v>
      </c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</row>
    <row r="77" spans="1:42" s="114" customFormat="1" ht="20.25">
      <c r="A77" s="91">
        <f t="shared" si="4"/>
        <v>81</v>
      </c>
      <c r="B77" s="92">
        <v>69</v>
      </c>
      <c r="C77" s="118" t="s">
        <v>103</v>
      </c>
      <c r="D77" s="117" t="s">
        <v>109</v>
      </c>
      <c r="E77" s="95">
        <f t="shared" si="5"/>
        <v>0</v>
      </c>
      <c r="F77" s="96">
        <v>73</v>
      </c>
      <c r="G77" s="96">
        <v>95</v>
      </c>
      <c r="H77" s="97">
        <f t="shared" si="6"/>
        <v>0</v>
      </c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</row>
    <row r="78" spans="1:42" s="102" customFormat="1" ht="20.25">
      <c r="A78" s="91">
        <f t="shared" si="4"/>
        <v>81</v>
      </c>
      <c r="B78" s="92">
        <v>70</v>
      </c>
      <c r="C78" s="118" t="s">
        <v>103</v>
      </c>
      <c r="D78" s="104" t="s">
        <v>110</v>
      </c>
      <c r="E78" s="95">
        <f t="shared" si="5"/>
        <v>0</v>
      </c>
      <c r="F78" s="96">
        <v>75</v>
      </c>
      <c r="G78" s="96">
        <v>50</v>
      </c>
      <c r="H78" s="97">
        <f t="shared" si="6"/>
        <v>0</v>
      </c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</row>
    <row r="79" spans="1:42" s="114" customFormat="1" ht="20.25">
      <c r="A79" s="91">
        <f t="shared" si="4"/>
        <v>81</v>
      </c>
      <c r="B79" s="92">
        <v>71</v>
      </c>
      <c r="C79" s="120" t="s">
        <v>103</v>
      </c>
      <c r="D79" s="117" t="s">
        <v>111</v>
      </c>
      <c r="E79" s="95">
        <f t="shared" si="5"/>
        <v>0</v>
      </c>
      <c r="F79" s="96">
        <v>78</v>
      </c>
      <c r="G79" s="96">
        <v>0</v>
      </c>
      <c r="H79" s="97" t="e">
        <f t="shared" si="6"/>
        <v>#DIV/0!</v>
      </c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</row>
    <row r="80" spans="1:42" s="114" customFormat="1" ht="20.25">
      <c r="A80" s="91">
        <f t="shared" si="4"/>
        <v>81</v>
      </c>
      <c r="B80" s="92">
        <v>72</v>
      </c>
      <c r="C80" s="118" t="s">
        <v>103</v>
      </c>
      <c r="D80" s="117" t="s">
        <v>112</v>
      </c>
      <c r="E80" s="95">
        <f t="shared" si="5"/>
        <v>0</v>
      </c>
      <c r="F80" s="96">
        <v>77</v>
      </c>
      <c r="G80" s="96">
        <v>38</v>
      </c>
      <c r="H80" s="97">
        <f t="shared" si="6"/>
        <v>0</v>
      </c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</row>
    <row r="81" spans="1:42" s="114" customFormat="1" ht="20.25">
      <c r="A81" s="91">
        <f t="shared" si="4"/>
        <v>81</v>
      </c>
      <c r="B81" s="92">
        <v>73</v>
      </c>
      <c r="C81" s="118" t="s">
        <v>103</v>
      </c>
      <c r="D81" s="117" t="s">
        <v>113</v>
      </c>
      <c r="E81" s="95">
        <f t="shared" si="5"/>
        <v>0</v>
      </c>
      <c r="F81" s="96">
        <v>67</v>
      </c>
      <c r="G81" s="96">
        <v>425</v>
      </c>
      <c r="H81" s="97">
        <f t="shared" si="6"/>
        <v>0</v>
      </c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</row>
    <row r="82" spans="1:42" s="114" customFormat="1" ht="20.25">
      <c r="A82" s="91">
        <f t="shared" si="4"/>
        <v>81</v>
      </c>
      <c r="B82" s="92">
        <v>74</v>
      </c>
      <c r="C82" s="121" t="s">
        <v>103</v>
      </c>
      <c r="D82" s="117" t="s">
        <v>114</v>
      </c>
      <c r="E82" s="95">
        <f t="shared" si="5"/>
        <v>0</v>
      </c>
      <c r="F82" s="96">
        <v>76</v>
      </c>
      <c r="G82" s="96">
        <v>40</v>
      </c>
      <c r="H82" s="97">
        <f t="shared" si="6"/>
        <v>0</v>
      </c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</row>
    <row r="83" spans="1:42" s="114" customFormat="1" ht="20.25">
      <c r="A83" s="91">
        <f t="shared" si="4"/>
        <v>81</v>
      </c>
      <c r="B83" s="92">
        <v>75</v>
      </c>
      <c r="C83" s="116" t="s">
        <v>103</v>
      </c>
      <c r="D83" s="122" t="s">
        <v>115</v>
      </c>
      <c r="E83" s="95">
        <f t="shared" si="5"/>
        <v>0</v>
      </c>
      <c r="F83" s="96">
        <v>69</v>
      </c>
      <c r="G83" s="96">
        <v>280</v>
      </c>
      <c r="H83" s="97">
        <f t="shared" si="6"/>
        <v>0</v>
      </c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</row>
    <row r="84" spans="1:42" s="114" customFormat="1" ht="20.25">
      <c r="A84" s="91">
        <f t="shared" si="4"/>
        <v>81</v>
      </c>
      <c r="B84" s="92">
        <v>76</v>
      </c>
      <c r="C84" s="116" t="s">
        <v>103</v>
      </c>
      <c r="D84" s="117" t="s">
        <v>116</v>
      </c>
      <c r="E84" s="95">
        <f t="shared" si="5"/>
        <v>0</v>
      </c>
      <c r="F84" s="96">
        <v>68</v>
      </c>
      <c r="G84" s="96">
        <v>329</v>
      </c>
      <c r="H84" s="97">
        <f t="shared" si="6"/>
        <v>0</v>
      </c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</row>
    <row r="85" spans="1:42" s="114" customFormat="1" ht="36.75">
      <c r="A85" s="91">
        <f t="shared" si="4"/>
        <v>81</v>
      </c>
      <c r="B85" s="92">
        <v>77</v>
      </c>
      <c r="C85" s="116" t="s">
        <v>103</v>
      </c>
      <c r="D85" s="117" t="s">
        <v>117</v>
      </c>
      <c r="E85" s="95">
        <f t="shared" si="5"/>
        <v>0</v>
      </c>
      <c r="F85" s="96">
        <v>70</v>
      </c>
      <c r="G85" s="96">
        <v>187</v>
      </c>
      <c r="H85" s="97">
        <f t="shared" si="6"/>
        <v>0</v>
      </c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</row>
    <row r="86" spans="1:42" s="114" customFormat="1" ht="20.25">
      <c r="A86" s="91">
        <f t="shared" si="4"/>
        <v>81</v>
      </c>
      <c r="B86" s="92">
        <v>78</v>
      </c>
      <c r="C86" s="116" t="s">
        <v>103</v>
      </c>
      <c r="D86" s="117" t="s">
        <v>118</v>
      </c>
      <c r="E86" s="95">
        <f t="shared" si="5"/>
        <v>0</v>
      </c>
      <c r="F86" s="96">
        <v>74</v>
      </c>
      <c r="G86" s="96">
        <v>82</v>
      </c>
      <c r="H86" s="97">
        <f t="shared" si="6"/>
        <v>0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</row>
    <row r="87" spans="1:42" s="114" customFormat="1" ht="36.75">
      <c r="A87" s="91">
        <f t="shared" si="4"/>
        <v>107</v>
      </c>
      <c r="B87" s="92">
        <v>79</v>
      </c>
      <c r="C87" s="121" t="s">
        <v>119</v>
      </c>
      <c r="D87" s="117" t="s">
        <v>120</v>
      </c>
      <c r="E87" s="95">
        <f t="shared" si="5"/>
        <v>646</v>
      </c>
      <c r="F87" s="96">
        <v>79</v>
      </c>
      <c r="G87" s="96">
        <v>646</v>
      </c>
      <c r="H87" s="97">
        <f t="shared" si="6"/>
        <v>100</v>
      </c>
      <c r="I87" s="105"/>
      <c r="J87" s="123">
        <v>1</v>
      </c>
      <c r="K87" s="123">
        <v>1</v>
      </c>
      <c r="L87" s="123">
        <v>1</v>
      </c>
      <c r="M87" s="123">
        <v>1</v>
      </c>
      <c r="N87" s="123">
        <v>1</v>
      </c>
      <c r="O87" s="123">
        <v>1</v>
      </c>
      <c r="P87" s="123">
        <v>1</v>
      </c>
      <c r="Q87" s="123">
        <v>1</v>
      </c>
      <c r="R87" s="123">
        <v>1</v>
      </c>
      <c r="S87" s="123">
        <v>1</v>
      </c>
      <c r="T87" s="123">
        <v>1</v>
      </c>
      <c r="U87" s="123">
        <v>1</v>
      </c>
      <c r="V87" s="123">
        <v>1</v>
      </c>
      <c r="W87" s="123">
        <v>1</v>
      </c>
      <c r="X87" s="123">
        <v>1</v>
      </c>
      <c r="Y87" s="123">
        <v>1</v>
      </c>
      <c r="Z87" s="123">
        <v>1</v>
      </c>
      <c r="AA87" s="123">
        <v>1</v>
      </c>
      <c r="AB87" s="123">
        <v>1</v>
      </c>
      <c r="AC87" s="123">
        <v>1</v>
      </c>
      <c r="AD87" s="123">
        <v>1</v>
      </c>
      <c r="AE87" s="123">
        <v>1</v>
      </c>
      <c r="AF87" s="123">
        <v>1</v>
      </c>
      <c r="AG87" s="123">
        <v>1</v>
      </c>
      <c r="AH87" s="123">
        <v>1</v>
      </c>
      <c r="AI87" s="123">
        <v>1</v>
      </c>
      <c r="AJ87" s="105"/>
      <c r="AK87" s="105"/>
      <c r="AL87" s="105"/>
      <c r="AM87" s="105"/>
      <c r="AN87" s="105"/>
      <c r="AO87" s="105"/>
      <c r="AP87" s="105"/>
    </row>
    <row r="88" spans="1:42" s="114" customFormat="1" ht="20.25">
      <c r="A88" s="91">
        <f t="shared" si="4"/>
        <v>90</v>
      </c>
      <c r="B88" s="92">
        <v>80</v>
      </c>
      <c r="C88" s="121" t="s">
        <v>119</v>
      </c>
      <c r="D88" s="117" t="s">
        <v>121</v>
      </c>
      <c r="E88" s="95">
        <f t="shared" si="5"/>
        <v>263</v>
      </c>
      <c r="F88" s="96">
        <v>81</v>
      </c>
      <c r="G88" s="96">
        <v>263</v>
      </c>
      <c r="H88" s="97">
        <f t="shared" si="6"/>
        <v>100</v>
      </c>
      <c r="I88" s="105">
        <v>1</v>
      </c>
      <c r="J88" s="105"/>
      <c r="K88" s="105"/>
      <c r="L88" s="105">
        <v>1</v>
      </c>
      <c r="M88" s="105">
        <v>1</v>
      </c>
      <c r="N88" s="105"/>
      <c r="O88" s="105"/>
      <c r="P88" s="105"/>
      <c r="Q88" s="105"/>
      <c r="R88" s="105">
        <v>1</v>
      </c>
      <c r="S88" s="105"/>
      <c r="T88" s="105"/>
      <c r="U88" s="105">
        <v>1</v>
      </c>
      <c r="V88" s="105">
        <v>1</v>
      </c>
      <c r="W88" s="105">
        <v>1</v>
      </c>
      <c r="X88" s="105"/>
      <c r="Y88" s="105"/>
      <c r="Z88" s="105"/>
      <c r="AA88" s="105"/>
      <c r="AB88" s="105">
        <v>1</v>
      </c>
      <c r="AC88" s="105">
        <v>1</v>
      </c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</row>
    <row r="89" spans="1:42" s="114" customFormat="1" ht="20.25">
      <c r="A89" s="91">
        <f t="shared" si="4"/>
        <v>90</v>
      </c>
      <c r="B89" s="92">
        <v>81</v>
      </c>
      <c r="C89" s="121" t="s">
        <v>119</v>
      </c>
      <c r="D89" s="124" t="s">
        <v>122</v>
      </c>
      <c r="E89" s="95">
        <f t="shared" si="5"/>
        <v>251</v>
      </c>
      <c r="F89" s="96">
        <v>80</v>
      </c>
      <c r="G89" s="96">
        <v>413</v>
      </c>
      <c r="H89" s="97">
        <f t="shared" si="6"/>
        <v>60.77481840193705</v>
      </c>
      <c r="I89" s="105">
        <v>1</v>
      </c>
      <c r="J89" s="105"/>
      <c r="K89" s="105"/>
      <c r="L89" s="105">
        <v>1</v>
      </c>
      <c r="M89" s="105"/>
      <c r="N89" s="105"/>
      <c r="O89" s="105"/>
      <c r="P89" s="105"/>
      <c r="Q89" s="105"/>
      <c r="R89" s="105">
        <v>1</v>
      </c>
      <c r="S89" s="105"/>
      <c r="T89" s="105">
        <v>1</v>
      </c>
      <c r="U89" s="105">
        <v>1</v>
      </c>
      <c r="V89" s="105">
        <v>1</v>
      </c>
      <c r="W89" s="105">
        <v>1</v>
      </c>
      <c r="X89" s="105"/>
      <c r="Y89" s="105"/>
      <c r="Z89" s="105"/>
      <c r="AA89" s="105">
        <v>1</v>
      </c>
      <c r="AB89" s="105"/>
      <c r="AC89" s="105"/>
      <c r="AD89" s="105"/>
      <c r="AE89" s="105"/>
      <c r="AF89" s="105">
        <v>1</v>
      </c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</row>
    <row r="90" spans="1:42" s="114" customFormat="1" ht="20.25">
      <c r="A90" s="91">
        <f t="shared" si="4"/>
        <v>90</v>
      </c>
      <c r="B90" s="92">
        <v>82</v>
      </c>
      <c r="C90" s="121" t="s">
        <v>119</v>
      </c>
      <c r="D90" s="125" t="s">
        <v>123</v>
      </c>
      <c r="E90" s="95">
        <f t="shared" si="5"/>
        <v>229</v>
      </c>
      <c r="F90" s="96">
        <v>82</v>
      </c>
      <c r="G90" s="96">
        <v>229</v>
      </c>
      <c r="H90" s="97">
        <f t="shared" si="6"/>
        <v>100</v>
      </c>
      <c r="I90" s="105"/>
      <c r="J90" s="123"/>
      <c r="K90" s="123">
        <v>1</v>
      </c>
      <c r="L90" s="123"/>
      <c r="M90" s="123"/>
      <c r="N90" s="123"/>
      <c r="O90" s="123"/>
      <c r="P90" s="123">
        <v>1</v>
      </c>
      <c r="Q90" s="123"/>
      <c r="R90" s="123">
        <v>1</v>
      </c>
      <c r="S90" s="123"/>
      <c r="T90" s="123">
        <v>1</v>
      </c>
      <c r="U90" s="123">
        <v>1</v>
      </c>
      <c r="V90" s="123">
        <v>1</v>
      </c>
      <c r="W90" s="123">
        <v>1</v>
      </c>
      <c r="X90" s="123"/>
      <c r="Y90" s="123"/>
      <c r="Z90" s="123"/>
      <c r="AA90" s="123"/>
      <c r="AB90" s="123"/>
      <c r="AC90" s="123"/>
      <c r="AD90" s="123"/>
      <c r="AE90" s="123">
        <v>1</v>
      </c>
      <c r="AF90" s="123"/>
      <c r="AG90" s="123"/>
      <c r="AH90" s="123"/>
      <c r="AI90" s="123">
        <v>1</v>
      </c>
      <c r="AJ90" s="105"/>
      <c r="AK90" s="105"/>
      <c r="AL90" s="105"/>
      <c r="AM90" s="105"/>
      <c r="AN90" s="105"/>
      <c r="AO90" s="105"/>
      <c r="AP90" s="105"/>
    </row>
    <row r="91" spans="1:42" s="114" customFormat="1" ht="20.25">
      <c r="A91" s="91">
        <f t="shared" si="4"/>
        <v>90</v>
      </c>
      <c r="B91" s="92">
        <v>83</v>
      </c>
      <c r="C91" s="121" t="s">
        <v>119</v>
      </c>
      <c r="D91" s="125" t="s">
        <v>124</v>
      </c>
      <c r="E91" s="95">
        <f t="shared" si="5"/>
        <v>205</v>
      </c>
      <c r="F91" s="96">
        <v>83</v>
      </c>
      <c r="G91" s="96">
        <v>205</v>
      </c>
      <c r="H91" s="97">
        <f t="shared" si="6"/>
        <v>100</v>
      </c>
      <c r="I91" s="105"/>
      <c r="J91" s="123">
        <v>1</v>
      </c>
      <c r="K91" s="123"/>
      <c r="L91" s="123"/>
      <c r="M91" s="123"/>
      <c r="N91" s="123"/>
      <c r="O91" s="123"/>
      <c r="P91" s="123"/>
      <c r="Q91" s="123"/>
      <c r="R91" s="123">
        <v>1</v>
      </c>
      <c r="S91" s="123"/>
      <c r="T91" s="123"/>
      <c r="U91" s="123"/>
      <c r="V91" s="123">
        <v>1</v>
      </c>
      <c r="W91" s="123"/>
      <c r="X91" s="123">
        <v>1</v>
      </c>
      <c r="Y91" s="123">
        <v>1</v>
      </c>
      <c r="Z91" s="123"/>
      <c r="AA91" s="123">
        <v>1</v>
      </c>
      <c r="AB91" s="123"/>
      <c r="AC91" s="123">
        <v>1</v>
      </c>
      <c r="AD91" s="123">
        <v>1</v>
      </c>
      <c r="AE91" s="123"/>
      <c r="AF91" s="123"/>
      <c r="AG91" s="123"/>
      <c r="AH91" s="123">
        <v>1</v>
      </c>
      <c r="AI91" s="123"/>
      <c r="AJ91" s="105"/>
      <c r="AK91" s="105"/>
      <c r="AL91" s="105"/>
      <c r="AM91" s="105"/>
      <c r="AN91" s="105"/>
      <c r="AO91" s="105"/>
      <c r="AP91" s="105"/>
    </row>
    <row r="92" spans="1:42" s="114" customFormat="1" ht="20.25">
      <c r="A92" s="91">
        <f t="shared" si="4"/>
        <v>86</v>
      </c>
      <c r="B92" s="92">
        <v>84</v>
      </c>
      <c r="C92" s="121" t="s">
        <v>119</v>
      </c>
      <c r="D92" s="125" t="s">
        <v>125</v>
      </c>
      <c r="E92" s="95">
        <f t="shared" si="5"/>
        <v>137</v>
      </c>
      <c r="F92" s="96">
        <v>84</v>
      </c>
      <c r="G92" s="96">
        <v>137</v>
      </c>
      <c r="H92" s="97">
        <f t="shared" si="6"/>
        <v>100</v>
      </c>
      <c r="I92" s="105"/>
      <c r="J92" s="123">
        <v>1</v>
      </c>
      <c r="K92" s="123"/>
      <c r="L92" s="123"/>
      <c r="M92" s="123"/>
      <c r="N92" s="123">
        <v>1</v>
      </c>
      <c r="O92" s="123">
        <v>1</v>
      </c>
      <c r="P92" s="123"/>
      <c r="Q92" s="123"/>
      <c r="R92" s="123"/>
      <c r="S92" s="123"/>
      <c r="T92" s="123"/>
      <c r="U92" s="123"/>
      <c r="V92" s="123"/>
      <c r="W92" s="123"/>
      <c r="X92" s="123"/>
      <c r="Y92" s="123">
        <v>1</v>
      </c>
      <c r="Z92" s="123"/>
      <c r="AA92" s="123"/>
      <c r="AB92" s="123"/>
      <c r="AC92" s="123"/>
      <c r="AD92" s="123"/>
      <c r="AE92" s="123"/>
      <c r="AF92" s="123"/>
      <c r="AG92" s="123"/>
      <c r="AH92" s="123">
        <v>1</v>
      </c>
      <c r="AI92" s="123"/>
      <c r="AJ92" s="105"/>
      <c r="AK92" s="105"/>
      <c r="AL92" s="105"/>
      <c r="AM92" s="105"/>
      <c r="AN92" s="105"/>
      <c r="AO92" s="105"/>
      <c r="AP92" s="105"/>
    </row>
    <row r="93" spans="1:42" s="114" customFormat="1" ht="20.25">
      <c r="A93" s="91">
        <f t="shared" si="4"/>
        <v>86</v>
      </c>
      <c r="B93" s="92">
        <v>85</v>
      </c>
      <c r="C93" s="121" t="s">
        <v>119</v>
      </c>
      <c r="D93" s="125" t="s">
        <v>126</v>
      </c>
      <c r="E93" s="95">
        <f t="shared" si="5"/>
        <v>133</v>
      </c>
      <c r="F93" s="96">
        <v>85</v>
      </c>
      <c r="G93" s="96">
        <v>133</v>
      </c>
      <c r="H93" s="97">
        <f t="shared" si="6"/>
        <v>100</v>
      </c>
      <c r="I93" s="105"/>
      <c r="J93" s="123">
        <v>1</v>
      </c>
      <c r="K93" s="123"/>
      <c r="L93" s="123"/>
      <c r="M93" s="123"/>
      <c r="N93" s="123"/>
      <c r="O93" s="123"/>
      <c r="P93" s="123"/>
      <c r="Q93" s="123"/>
      <c r="R93" s="123">
        <v>1</v>
      </c>
      <c r="S93" s="123"/>
      <c r="T93" s="123"/>
      <c r="U93" s="123"/>
      <c r="V93" s="123"/>
      <c r="W93" s="123">
        <v>1</v>
      </c>
      <c r="X93" s="123"/>
      <c r="Y93" s="123">
        <v>1</v>
      </c>
      <c r="Z93" s="123"/>
      <c r="AA93" s="123">
        <v>1</v>
      </c>
      <c r="AB93" s="123"/>
      <c r="AC93" s="123"/>
      <c r="AD93" s="123"/>
      <c r="AE93" s="123"/>
      <c r="AF93" s="123"/>
      <c r="AG93" s="123"/>
      <c r="AH93" s="123"/>
      <c r="AI93" s="123"/>
      <c r="AJ93" s="105"/>
      <c r="AK93" s="105"/>
      <c r="AL93" s="105"/>
      <c r="AM93" s="105"/>
      <c r="AN93" s="105"/>
      <c r="AO93" s="105"/>
      <c r="AP93" s="105"/>
    </row>
    <row r="94" spans="1:42" s="114" customFormat="1" ht="20.25">
      <c r="A94" s="91">
        <f t="shared" si="4"/>
        <v>86</v>
      </c>
      <c r="B94" s="92">
        <v>86</v>
      </c>
      <c r="C94" s="121" t="s">
        <v>119</v>
      </c>
      <c r="D94" s="125" t="s">
        <v>127</v>
      </c>
      <c r="E94" s="95">
        <f t="shared" si="5"/>
        <v>133</v>
      </c>
      <c r="F94" s="96">
        <v>86</v>
      </c>
      <c r="G94" s="96">
        <v>133</v>
      </c>
      <c r="H94" s="97">
        <f t="shared" si="6"/>
        <v>100</v>
      </c>
      <c r="I94" s="105"/>
      <c r="J94" s="123"/>
      <c r="K94" s="123"/>
      <c r="L94" s="123">
        <v>1</v>
      </c>
      <c r="M94" s="123"/>
      <c r="N94" s="123"/>
      <c r="O94" s="123"/>
      <c r="P94" s="123"/>
      <c r="Q94" s="123"/>
      <c r="R94" s="123">
        <v>1</v>
      </c>
      <c r="S94" s="123"/>
      <c r="T94" s="123"/>
      <c r="U94" s="123">
        <v>1</v>
      </c>
      <c r="V94" s="123"/>
      <c r="W94" s="123"/>
      <c r="X94" s="123"/>
      <c r="Y94" s="123"/>
      <c r="Z94" s="123"/>
      <c r="AA94" s="123">
        <v>1</v>
      </c>
      <c r="AB94" s="123"/>
      <c r="AC94" s="123">
        <v>1</v>
      </c>
      <c r="AD94" s="123"/>
      <c r="AE94" s="123"/>
      <c r="AF94" s="123"/>
      <c r="AG94" s="123"/>
      <c r="AH94" s="123"/>
      <c r="AI94" s="123"/>
      <c r="AJ94" s="105"/>
      <c r="AK94" s="105"/>
      <c r="AL94" s="105"/>
      <c r="AM94" s="105"/>
      <c r="AN94" s="105"/>
      <c r="AO94" s="105"/>
      <c r="AP94" s="105"/>
    </row>
    <row r="95" spans="1:42" s="114" customFormat="1" ht="20.25">
      <c r="A95" s="91">
        <f t="shared" si="4"/>
        <v>86</v>
      </c>
      <c r="B95" s="92">
        <v>87</v>
      </c>
      <c r="C95" s="121" t="s">
        <v>119</v>
      </c>
      <c r="D95" s="125" t="s">
        <v>128</v>
      </c>
      <c r="E95" s="95">
        <f t="shared" si="5"/>
        <v>125</v>
      </c>
      <c r="F95" s="96">
        <v>87</v>
      </c>
      <c r="G95" s="96">
        <v>125</v>
      </c>
      <c r="H95" s="97">
        <f t="shared" si="6"/>
        <v>100</v>
      </c>
      <c r="I95" s="105"/>
      <c r="J95" s="123"/>
      <c r="K95" s="123"/>
      <c r="L95" s="123"/>
      <c r="M95" s="123"/>
      <c r="N95" s="123"/>
      <c r="O95" s="123"/>
      <c r="P95" s="123">
        <v>1</v>
      </c>
      <c r="Q95" s="123">
        <v>1</v>
      </c>
      <c r="R95" s="123"/>
      <c r="S95" s="123"/>
      <c r="T95" s="123">
        <v>1</v>
      </c>
      <c r="U95" s="123"/>
      <c r="V95" s="123"/>
      <c r="W95" s="123"/>
      <c r="X95" s="123"/>
      <c r="Y95" s="123"/>
      <c r="Z95" s="123"/>
      <c r="AA95" s="123"/>
      <c r="AB95" s="123"/>
      <c r="AC95" s="123"/>
      <c r="AD95" s="123">
        <v>1</v>
      </c>
      <c r="AE95" s="123">
        <v>1</v>
      </c>
      <c r="AF95" s="123"/>
      <c r="AG95" s="123"/>
      <c r="AH95" s="123"/>
      <c r="AI95" s="123"/>
      <c r="AJ95" s="105"/>
      <c r="AK95" s="105"/>
      <c r="AL95" s="105"/>
      <c r="AM95" s="105"/>
      <c r="AN95" s="105"/>
      <c r="AO95" s="105"/>
      <c r="AP95" s="105"/>
    </row>
    <row r="96" spans="1:42" s="114" customFormat="1" ht="20.25">
      <c r="A96" s="91">
        <f t="shared" si="4"/>
        <v>86</v>
      </c>
      <c r="B96" s="92">
        <v>88</v>
      </c>
      <c r="C96" s="121" t="s">
        <v>119</v>
      </c>
      <c r="D96" s="125" t="s">
        <v>129</v>
      </c>
      <c r="E96" s="95">
        <f t="shared" si="5"/>
        <v>117</v>
      </c>
      <c r="F96" s="96">
        <v>92</v>
      </c>
      <c r="G96" s="96">
        <v>117</v>
      </c>
      <c r="H96" s="97">
        <f t="shared" si="6"/>
        <v>100</v>
      </c>
      <c r="I96" s="105"/>
      <c r="J96" s="123"/>
      <c r="K96" s="123"/>
      <c r="L96" s="123"/>
      <c r="M96" s="123"/>
      <c r="N96" s="123"/>
      <c r="O96" s="123"/>
      <c r="P96" s="123">
        <v>1</v>
      </c>
      <c r="Q96" s="123">
        <v>1</v>
      </c>
      <c r="R96" s="123"/>
      <c r="S96" s="123"/>
      <c r="T96" s="123">
        <v>1</v>
      </c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>
        <v>1</v>
      </c>
      <c r="AF96" s="123"/>
      <c r="AG96" s="123"/>
      <c r="AH96" s="123"/>
      <c r="AI96" s="123">
        <v>1</v>
      </c>
      <c r="AJ96" s="105"/>
      <c r="AK96" s="105"/>
      <c r="AL96" s="105"/>
      <c r="AM96" s="105"/>
      <c r="AN96" s="105"/>
      <c r="AO96" s="105"/>
      <c r="AP96" s="105"/>
    </row>
    <row r="97" spans="1:42" s="114" customFormat="1" ht="20.25">
      <c r="A97" s="91">
        <f t="shared" si="4"/>
        <v>86</v>
      </c>
      <c r="B97" s="92">
        <v>89</v>
      </c>
      <c r="C97" s="121" t="s">
        <v>119</v>
      </c>
      <c r="D97" s="125" t="s">
        <v>130</v>
      </c>
      <c r="E97" s="95">
        <f t="shared" si="5"/>
        <v>117</v>
      </c>
      <c r="F97" s="96">
        <v>88</v>
      </c>
      <c r="G97" s="96">
        <v>117</v>
      </c>
      <c r="H97" s="97">
        <f t="shared" si="6"/>
        <v>100</v>
      </c>
      <c r="I97" s="105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>
        <v>1</v>
      </c>
      <c r="V97" s="123">
        <v>1</v>
      </c>
      <c r="W97" s="123"/>
      <c r="X97" s="123"/>
      <c r="Y97" s="123"/>
      <c r="Z97" s="123">
        <v>1</v>
      </c>
      <c r="AA97" s="123">
        <v>1</v>
      </c>
      <c r="AB97" s="123">
        <v>1</v>
      </c>
      <c r="AC97" s="123"/>
      <c r="AD97" s="123"/>
      <c r="AE97" s="123"/>
      <c r="AF97" s="123"/>
      <c r="AG97" s="123"/>
      <c r="AH97" s="123"/>
      <c r="AI97" s="123"/>
      <c r="AJ97" s="105"/>
      <c r="AK97" s="105"/>
      <c r="AL97" s="105"/>
      <c r="AM97" s="105"/>
      <c r="AN97" s="105"/>
      <c r="AO97" s="105"/>
      <c r="AP97" s="105"/>
    </row>
    <row r="98" spans="1:42" s="114" customFormat="1" ht="20.25">
      <c r="A98" s="91">
        <f t="shared" si="4"/>
        <v>86</v>
      </c>
      <c r="B98" s="92">
        <v>90</v>
      </c>
      <c r="C98" s="121" t="s">
        <v>119</v>
      </c>
      <c r="D98" s="125" t="s">
        <v>131</v>
      </c>
      <c r="E98" s="95">
        <f t="shared" si="5"/>
        <v>117</v>
      </c>
      <c r="F98" s="96">
        <v>89</v>
      </c>
      <c r="G98" s="96">
        <v>117</v>
      </c>
      <c r="H98" s="97">
        <f t="shared" si="6"/>
        <v>100</v>
      </c>
      <c r="I98" s="105"/>
      <c r="J98" s="123"/>
      <c r="K98" s="123"/>
      <c r="L98" s="123"/>
      <c r="M98" s="123"/>
      <c r="N98" s="123"/>
      <c r="O98" s="123"/>
      <c r="P98" s="123">
        <v>1</v>
      </c>
      <c r="Q98" s="123">
        <v>1</v>
      </c>
      <c r="R98" s="123"/>
      <c r="S98" s="123"/>
      <c r="T98" s="123">
        <v>1</v>
      </c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>
        <v>1</v>
      </c>
      <c r="AF98" s="123"/>
      <c r="AG98" s="123"/>
      <c r="AH98" s="123"/>
      <c r="AI98" s="123">
        <v>1</v>
      </c>
      <c r="AJ98" s="105"/>
      <c r="AK98" s="105"/>
      <c r="AL98" s="105"/>
      <c r="AM98" s="105"/>
      <c r="AN98" s="105"/>
      <c r="AO98" s="105"/>
      <c r="AP98" s="105"/>
    </row>
    <row r="99" spans="1:42" s="114" customFormat="1" ht="20.25">
      <c r="A99" s="91">
        <f t="shared" si="4"/>
        <v>86</v>
      </c>
      <c r="B99" s="92">
        <v>91</v>
      </c>
      <c r="C99" s="121" t="s">
        <v>119</v>
      </c>
      <c r="D99" s="125" t="s">
        <v>132</v>
      </c>
      <c r="E99" s="95">
        <f t="shared" si="5"/>
        <v>117</v>
      </c>
      <c r="F99" s="96">
        <v>91</v>
      </c>
      <c r="G99" s="96">
        <v>117</v>
      </c>
      <c r="H99" s="97">
        <f t="shared" si="6"/>
        <v>100</v>
      </c>
      <c r="I99" s="105"/>
      <c r="J99" s="123"/>
      <c r="K99" s="123"/>
      <c r="L99" s="123"/>
      <c r="M99" s="123"/>
      <c r="N99" s="123"/>
      <c r="O99" s="123"/>
      <c r="P99" s="123">
        <v>1</v>
      </c>
      <c r="Q99" s="123">
        <v>1</v>
      </c>
      <c r="R99" s="123"/>
      <c r="S99" s="123"/>
      <c r="T99" s="123">
        <v>1</v>
      </c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>
        <v>1</v>
      </c>
      <c r="AF99" s="123"/>
      <c r="AG99" s="123"/>
      <c r="AH99" s="123"/>
      <c r="AI99" s="123">
        <v>1</v>
      </c>
      <c r="AJ99" s="105"/>
      <c r="AK99" s="105"/>
      <c r="AL99" s="105"/>
      <c r="AM99" s="105"/>
      <c r="AN99" s="105"/>
      <c r="AO99" s="105"/>
      <c r="AP99" s="105"/>
    </row>
    <row r="100" spans="1:42" s="114" customFormat="1" ht="36.75">
      <c r="A100" s="91">
        <f t="shared" si="4"/>
        <v>86</v>
      </c>
      <c r="B100" s="92">
        <v>92</v>
      </c>
      <c r="C100" s="121" t="s">
        <v>119</v>
      </c>
      <c r="D100" s="125" t="s">
        <v>133</v>
      </c>
      <c r="E100" s="95">
        <f t="shared" si="5"/>
        <v>117</v>
      </c>
      <c r="F100" s="96">
        <v>90</v>
      </c>
      <c r="G100" s="96">
        <v>117</v>
      </c>
      <c r="H100" s="97">
        <f t="shared" si="6"/>
        <v>100</v>
      </c>
      <c r="I100" s="105"/>
      <c r="J100" s="123"/>
      <c r="K100" s="123"/>
      <c r="L100" s="123"/>
      <c r="M100" s="123"/>
      <c r="N100" s="123"/>
      <c r="O100" s="123"/>
      <c r="P100" s="123">
        <v>1</v>
      </c>
      <c r="Q100" s="123">
        <v>1</v>
      </c>
      <c r="R100" s="123"/>
      <c r="S100" s="123"/>
      <c r="T100" s="123">
        <v>1</v>
      </c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>
        <v>1</v>
      </c>
      <c r="AF100" s="123"/>
      <c r="AG100" s="123"/>
      <c r="AH100" s="123"/>
      <c r="AI100" s="123">
        <v>1</v>
      </c>
      <c r="AJ100" s="105"/>
      <c r="AK100" s="105"/>
      <c r="AL100" s="105"/>
      <c r="AM100" s="105"/>
      <c r="AN100" s="105"/>
      <c r="AO100" s="105"/>
      <c r="AP100" s="105"/>
    </row>
    <row r="101" spans="1:42" s="114" customFormat="1" ht="36.75">
      <c r="A101" s="91">
        <f t="shared" si="4"/>
        <v>86</v>
      </c>
      <c r="B101" s="92">
        <v>93</v>
      </c>
      <c r="C101" s="121" t="s">
        <v>119</v>
      </c>
      <c r="D101" s="125" t="s">
        <v>134</v>
      </c>
      <c r="E101" s="95">
        <f t="shared" si="5"/>
        <v>105</v>
      </c>
      <c r="F101" s="96">
        <v>93</v>
      </c>
      <c r="G101" s="96">
        <v>105</v>
      </c>
      <c r="H101" s="97">
        <f t="shared" si="6"/>
        <v>100</v>
      </c>
      <c r="I101" s="105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>
        <v>1</v>
      </c>
      <c r="V101" s="123">
        <v>1</v>
      </c>
      <c r="W101" s="123"/>
      <c r="X101" s="123"/>
      <c r="Y101" s="123"/>
      <c r="Z101" s="123">
        <v>1</v>
      </c>
      <c r="AA101" s="123">
        <v>1</v>
      </c>
      <c r="AB101" s="123"/>
      <c r="AC101" s="123"/>
      <c r="AD101" s="123"/>
      <c r="AE101" s="123"/>
      <c r="AF101" s="123"/>
      <c r="AG101" s="123"/>
      <c r="AH101" s="123"/>
      <c r="AI101" s="123">
        <v>1</v>
      </c>
      <c r="AJ101" s="105"/>
      <c r="AK101" s="105"/>
      <c r="AL101" s="105"/>
      <c r="AM101" s="105"/>
      <c r="AN101" s="105"/>
      <c r="AO101" s="105"/>
      <c r="AP101" s="105"/>
    </row>
    <row r="102" spans="1:42" s="114" customFormat="1" ht="20.25">
      <c r="A102" s="91">
        <f t="shared" si="4"/>
        <v>84</v>
      </c>
      <c r="B102" s="92">
        <v>94</v>
      </c>
      <c r="C102" s="121" t="s">
        <v>119</v>
      </c>
      <c r="D102" s="125" t="s">
        <v>135</v>
      </c>
      <c r="E102" s="95">
        <f t="shared" si="5"/>
        <v>105</v>
      </c>
      <c r="F102" s="96">
        <v>94</v>
      </c>
      <c r="G102" s="96">
        <v>105</v>
      </c>
      <c r="H102" s="97">
        <f t="shared" si="6"/>
        <v>100</v>
      </c>
      <c r="I102" s="105"/>
      <c r="J102" s="123"/>
      <c r="K102" s="123"/>
      <c r="L102" s="123">
        <v>1</v>
      </c>
      <c r="M102" s="123">
        <v>1</v>
      </c>
      <c r="N102" s="123">
        <v>1</v>
      </c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05"/>
      <c r="AK102" s="105"/>
      <c r="AL102" s="105"/>
      <c r="AM102" s="105"/>
      <c r="AN102" s="105"/>
      <c r="AO102" s="105"/>
      <c r="AP102" s="105"/>
    </row>
    <row r="103" spans="1:42" s="114" customFormat="1" ht="20.25">
      <c r="A103" s="91">
        <f t="shared" si="4"/>
        <v>85</v>
      </c>
      <c r="B103" s="92">
        <v>95</v>
      </c>
      <c r="C103" s="121" t="s">
        <v>119</v>
      </c>
      <c r="D103" s="125" t="s">
        <v>136</v>
      </c>
      <c r="E103" s="95">
        <f t="shared" si="5"/>
        <v>102</v>
      </c>
      <c r="F103" s="96">
        <v>95</v>
      </c>
      <c r="G103" s="96">
        <v>102</v>
      </c>
      <c r="H103" s="97">
        <f t="shared" si="6"/>
        <v>100</v>
      </c>
      <c r="I103" s="105"/>
      <c r="J103" s="123"/>
      <c r="K103" s="123"/>
      <c r="L103" s="123"/>
      <c r="M103" s="123"/>
      <c r="N103" s="123"/>
      <c r="O103" s="123"/>
      <c r="P103" s="123"/>
      <c r="Q103" s="123"/>
      <c r="R103" s="123">
        <v>1</v>
      </c>
      <c r="S103" s="123"/>
      <c r="T103" s="123"/>
      <c r="U103" s="123">
        <v>1</v>
      </c>
      <c r="V103" s="123">
        <v>1</v>
      </c>
      <c r="W103" s="123"/>
      <c r="X103" s="123"/>
      <c r="Y103" s="123"/>
      <c r="Z103" s="123">
        <v>1</v>
      </c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05"/>
      <c r="AK103" s="105"/>
      <c r="AL103" s="105"/>
      <c r="AM103" s="105"/>
      <c r="AN103" s="105"/>
      <c r="AO103" s="105"/>
      <c r="AP103" s="105"/>
    </row>
    <row r="104" spans="1:42" s="114" customFormat="1" ht="20.25">
      <c r="A104" s="91">
        <f t="shared" si="4"/>
        <v>85</v>
      </c>
      <c r="B104" s="92">
        <v>96</v>
      </c>
      <c r="C104" s="121" t="s">
        <v>119</v>
      </c>
      <c r="D104" s="125" t="s">
        <v>137</v>
      </c>
      <c r="E104" s="95">
        <f t="shared" si="5"/>
        <v>102</v>
      </c>
      <c r="F104" s="96">
        <v>96</v>
      </c>
      <c r="G104" s="96">
        <v>102</v>
      </c>
      <c r="H104" s="97">
        <f t="shared" si="6"/>
        <v>100</v>
      </c>
      <c r="I104" s="105"/>
      <c r="J104" s="123"/>
      <c r="K104" s="123"/>
      <c r="L104" s="123"/>
      <c r="M104" s="123"/>
      <c r="N104" s="123"/>
      <c r="O104" s="123"/>
      <c r="P104" s="123"/>
      <c r="Q104" s="123"/>
      <c r="R104" s="123">
        <v>1</v>
      </c>
      <c r="S104" s="123"/>
      <c r="T104" s="123"/>
      <c r="U104" s="123">
        <v>1</v>
      </c>
      <c r="V104" s="123">
        <v>1</v>
      </c>
      <c r="W104" s="123"/>
      <c r="X104" s="123"/>
      <c r="Y104" s="123"/>
      <c r="Z104" s="123"/>
      <c r="AA104" s="123">
        <v>1</v>
      </c>
      <c r="AB104" s="123"/>
      <c r="AC104" s="123"/>
      <c r="AD104" s="123"/>
      <c r="AE104" s="123"/>
      <c r="AF104" s="123"/>
      <c r="AG104" s="123"/>
      <c r="AH104" s="123"/>
      <c r="AI104" s="123"/>
      <c r="AJ104" s="105"/>
      <c r="AK104" s="105"/>
      <c r="AL104" s="105"/>
      <c r="AM104" s="105"/>
      <c r="AN104" s="105"/>
      <c r="AO104" s="105"/>
      <c r="AP104" s="105"/>
    </row>
    <row r="105" spans="1:42" s="114" customFormat="1" ht="20.25">
      <c r="A105" s="91">
        <f t="shared" si="4"/>
        <v>84</v>
      </c>
      <c r="B105" s="92">
        <v>97</v>
      </c>
      <c r="C105" s="121" t="s">
        <v>119</v>
      </c>
      <c r="D105" s="125" t="s">
        <v>138</v>
      </c>
      <c r="E105" s="95">
        <f t="shared" si="5"/>
        <v>91</v>
      </c>
      <c r="F105" s="96">
        <v>97</v>
      </c>
      <c r="G105" s="96">
        <v>91</v>
      </c>
      <c r="H105" s="97">
        <f t="shared" si="6"/>
        <v>100</v>
      </c>
      <c r="I105" s="105"/>
      <c r="J105" s="123">
        <v>1</v>
      </c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>
        <v>1</v>
      </c>
      <c r="W105" s="123">
        <v>1</v>
      </c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05"/>
      <c r="AK105" s="105"/>
      <c r="AL105" s="105"/>
      <c r="AM105" s="105"/>
      <c r="AN105" s="105"/>
      <c r="AO105" s="105"/>
      <c r="AP105" s="105"/>
    </row>
    <row r="106" spans="1:42" s="114" customFormat="1" ht="20.25">
      <c r="A106" s="91">
        <f t="shared" si="4"/>
        <v>85</v>
      </c>
      <c r="B106" s="92">
        <v>98</v>
      </c>
      <c r="C106" s="121" t="s">
        <v>119</v>
      </c>
      <c r="D106" s="125" t="s">
        <v>139</v>
      </c>
      <c r="E106" s="95">
        <f t="shared" si="5"/>
        <v>90</v>
      </c>
      <c r="F106" s="96">
        <v>98</v>
      </c>
      <c r="G106" s="96">
        <v>90</v>
      </c>
      <c r="H106" s="97">
        <f t="shared" si="6"/>
        <v>100</v>
      </c>
      <c r="I106" s="105"/>
      <c r="J106" s="123"/>
      <c r="K106" s="123"/>
      <c r="L106" s="123"/>
      <c r="M106" s="123"/>
      <c r="N106" s="123">
        <v>1</v>
      </c>
      <c r="O106" s="123">
        <v>1</v>
      </c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>
        <v>1</v>
      </c>
      <c r="AH106" s="123">
        <v>1</v>
      </c>
      <c r="AI106" s="123"/>
      <c r="AJ106" s="105"/>
      <c r="AK106" s="105"/>
      <c r="AL106" s="105"/>
      <c r="AM106" s="105"/>
      <c r="AN106" s="105"/>
      <c r="AO106" s="105"/>
      <c r="AP106" s="105"/>
    </row>
    <row r="107" spans="1:42" s="114" customFormat="1" ht="20.25">
      <c r="A107" s="91">
        <f t="shared" si="4"/>
        <v>84</v>
      </c>
      <c r="B107" s="92">
        <v>99</v>
      </c>
      <c r="C107" s="121" t="s">
        <v>119</v>
      </c>
      <c r="D107" s="125" t="s">
        <v>140</v>
      </c>
      <c r="E107" s="95">
        <f t="shared" si="5"/>
        <v>87</v>
      </c>
      <c r="F107" s="96">
        <v>99</v>
      </c>
      <c r="G107" s="96">
        <v>87</v>
      </c>
      <c r="H107" s="97">
        <f t="shared" si="6"/>
        <v>100</v>
      </c>
      <c r="I107" s="105"/>
      <c r="J107" s="123"/>
      <c r="K107" s="123"/>
      <c r="L107" s="123">
        <v>1</v>
      </c>
      <c r="M107" s="123"/>
      <c r="N107" s="123"/>
      <c r="O107" s="123"/>
      <c r="P107" s="123"/>
      <c r="Q107" s="123"/>
      <c r="R107" s="123">
        <v>1</v>
      </c>
      <c r="S107" s="123"/>
      <c r="T107" s="123"/>
      <c r="U107" s="123"/>
      <c r="V107" s="123"/>
      <c r="W107" s="123"/>
      <c r="X107" s="123"/>
      <c r="Y107" s="123"/>
      <c r="Z107" s="123"/>
      <c r="AA107" s="123">
        <v>1</v>
      </c>
      <c r="AB107" s="123"/>
      <c r="AC107" s="123"/>
      <c r="AD107" s="123"/>
      <c r="AE107" s="123"/>
      <c r="AF107" s="123"/>
      <c r="AG107" s="123"/>
      <c r="AH107" s="123"/>
      <c r="AI107" s="123"/>
      <c r="AJ107" s="105"/>
      <c r="AK107" s="105"/>
      <c r="AL107" s="105"/>
      <c r="AM107" s="105"/>
      <c r="AN107" s="105"/>
      <c r="AO107" s="105"/>
      <c r="AP107" s="105"/>
    </row>
    <row r="108" spans="1:42" s="114" customFormat="1" ht="20.25">
      <c r="A108" s="91">
        <f t="shared" si="4"/>
        <v>84</v>
      </c>
      <c r="B108" s="92">
        <v>100</v>
      </c>
      <c r="C108" s="121" t="s">
        <v>119</v>
      </c>
      <c r="D108" s="125" t="s">
        <v>141</v>
      </c>
      <c r="E108" s="95">
        <f t="shared" si="5"/>
        <v>79</v>
      </c>
      <c r="F108" s="96">
        <v>100</v>
      </c>
      <c r="G108" s="96">
        <v>79</v>
      </c>
      <c r="H108" s="97">
        <f t="shared" si="6"/>
        <v>100</v>
      </c>
      <c r="I108" s="105"/>
      <c r="J108" s="123"/>
      <c r="K108" s="123"/>
      <c r="L108" s="123"/>
      <c r="M108" s="123"/>
      <c r="N108" s="123"/>
      <c r="O108" s="123"/>
      <c r="P108" s="123">
        <v>1</v>
      </c>
      <c r="Q108" s="123">
        <v>1</v>
      </c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3">
        <v>1</v>
      </c>
      <c r="AH108" s="123"/>
      <c r="AI108" s="123"/>
      <c r="AJ108" s="105"/>
      <c r="AK108" s="105"/>
      <c r="AL108" s="105"/>
      <c r="AM108" s="105"/>
      <c r="AN108" s="105"/>
      <c r="AO108" s="105"/>
      <c r="AP108" s="105"/>
    </row>
    <row r="109" spans="1:42" s="114" customFormat="1" ht="20.25">
      <c r="A109" s="91">
        <f t="shared" si="4"/>
        <v>84</v>
      </c>
      <c r="B109" s="92">
        <v>101</v>
      </c>
      <c r="C109" s="121" t="s">
        <v>119</v>
      </c>
      <c r="D109" s="125" t="s">
        <v>142</v>
      </c>
      <c r="E109" s="95">
        <f t="shared" si="5"/>
        <v>61</v>
      </c>
      <c r="F109" s="96">
        <v>101</v>
      </c>
      <c r="G109" s="96">
        <v>61</v>
      </c>
      <c r="H109" s="97">
        <f t="shared" si="6"/>
        <v>100</v>
      </c>
      <c r="I109" s="105"/>
      <c r="J109" s="123"/>
      <c r="K109" s="123"/>
      <c r="L109" s="123"/>
      <c r="M109" s="123"/>
      <c r="N109" s="123"/>
      <c r="O109" s="123"/>
      <c r="P109" s="123"/>
      <c r="Q109" s="123"/>
      <c r="R109" s="123">
        <v>1</v>
      </c>
      <c r="S109" s="123"/>
      <c r="T109" s="123"/>
      <c r="U109" s="123"/>
      <c r="V109" s="123"/>
      <c r="W109" s="123"/>
      <c r="X109" s="123"/>
      <c r="Y109" s="123"/>
      <c r="Z109" s="123"/>
      <c r="AA109" s="123">
        <v>1</v>
      </c>
      <c r="AB109" s="123"/>
      <c r="AC109" s="123"/>
      <c r="AD109" s="123"/>
      <c r="AE109" s="123"/>
      <c r="AF109" s="123">
        <v>1</v>
      </c>
      <c r="AG109" s="123"/>
      <c r="AH109" s="123"/>
      <c r="AI109" s="123"/>
      <c r="AJ109" s="105"/>
      <c r="AK109" s="105"/>
      <c r="AL109" s="105"/>
      <c r="AM109" s="105"/>
      <c r="AN109" s="105"/>
      <c r="AO109" s="105"/>
      <c r="AP109" s="105"/>
    </row>
    <row r="110" spans="1:42" s="114" customFormat="1" ht="36.75">
      <c r="A110" s="91">
        <f t="shared" si="4"/>
        <v>83</v>
      </c>
      <c r="B110" s="92">
        <v>102</v>
      </c>
      <c r="C110" s="121" t="s">
        <v>119</v>
      </c>
      <c r="D110" s="125" t="s">
        <v>143</v>
      </c>
      <c r="E110" s="95">
        <f t="shared" si="5"/>
        <v>48</v>
      </c>
      <c r="F110" s="96">
        <v>102</v>
      </c>
      <c r="G110" s="96">
        <v>48</v>
      </c>
      <c r="H110" s="97">
        <f t="shared" si="6"/>
        <v>100</v>
      </c>
      <c r="I110" s="105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>
        <v>1</v>
      </c>
      <c r="W110" s="123"/>
      <c r="X110" s="123"/>
      <c r="Y110" s="123"/>
      <c r="Z110" s="123"/>
      <c r="AA110" s="123">
        <v>1</v>
      </c>
      <c r="AB110" s="123"/>
      <c r="AC110" s="123"/>
      <c r="AD110" s="123"/>
      <c r="AE110" s="123"/>
      <c r="AF110" s="123"/>
      <c r="AG110" s="123"/>
      <c r="AH110" s="123"/>
      <c r="AI110" s="123"/>
      <c r="AJ110" s="105"/>
      <c r="AK110" s="105"/>
      <c r="AL110" s="105"/>
      <c r="AM110" s="105"/>
      <c r="AN110" s="105"/>
      <c r="AO110" s="105"/>
      <c r="AP110" s="105"/>
    </row>
    <row r="111" spans="1:42" s="114" customFormat="1" ht="36.75">
      <c r="A111" s="91">
        <f t="shared" si="4"/>
        <v>83</v>
      </c>
      <c r="B111" s="92">
        <v>103</v>
      </c>
      <c r="C111" s="121" t="s">
        <v>119</v>
      </c>
      <c r="D111" s="125" t="s">
        <v>144</v>
      </c>
      <c r="E111" s="95">
        <f t="shared" si="5"/>
        <v>46</v>
      </c>
      <c r="F111" s="96">
        <v>103</v>
      </c>
      <c r="G111" s="96">
        <v>46</v>
      </c>
      <c r="H111" s="97">
        <f t="shared" si="6"/>
        <v>100</v>
      </c>
      <c r="I111" s="105"/>
      <c r="J111" s="123"/>
      <c r="K111" s="123"/>
      <c r="L111" s="123"/>
      <c r="M111" s="123"/>
      <c r="N111" s="123"/>
      <c r="O111" s="123"/>
      <c r="P111" s="123"/>
      <c r="Q111" s="123"/>
      <c r="R111" s="123">
        <v>1</v>
      </c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>
        <v>1</v>
      </c>
      <c r="AD111" s="123"/>
      <c r="AE111" s="123"/>
      <c r="AF111" s="123"/>
      <c r="AG111" s="123"/>
      <c r="AH111" s="123"/>
      <c r="AI111" s="123"/>
      <c r="AJ111" s="105"/>
      <c r="AK111" s="105"/>
      <c r="AL111" s="105"/>
      <c r="AM111" s="105"/>
      <c r="AN111" s="105"/>
      <c r="AO111" s="105"/>
      <c r="AP111" s="105"/>
    </row>
    <row r="112" spans="1:42" s="114" customFormat="1" ht="20.25">
      <c r="A112" s="91">
        <f t="shared" si="4"/>
        <v>82</v>
      </c>
      <c r="B112" s="92">
        <v>104</v>
      </c>
      <c r="C112" s="121" t="s">
        <v>119</v>
      </c>
      <c r="D112" s="125" t="s">
        <v>145</v>
      </c>
      <c r="E112" s="95">
        <f t="shared" si="5"/>
        <v>33</v>
      </c>
      <c r="F112" s="96">
        <v>104</v>
      </c>
      <c r="G112" s="96">
        <v>33</v>
      </c>
      <c r="H112" s="97">
        <f t="shared" si="6"/>
        <v>100</v>
      </c>
      <c r="I112" s="105"/>
      <c r="J112" s="123"/>
      <c r="K112" s="123"/>
      <c r="L112" s="123"/>
      <c r="M112" s="123"/>
      <c r="N112" s="123"/>
      <c r="O112" s="123"/>
      <c r="P112" s="123"/>
      <c r="Q112" s="123">
        <v>1</v>
      </c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05"/>
      <c r="AK112" s="105"/>
      <c r="AL112" s="105"/>
      <c r="AM112" s="105"/>
      <c r="AN112" s="105"/>
      <c r="AO112" s="105"/>
      <c r="AP112" s="105"/>
    </row>
    <row r="113" spans="1:42" s="114" customFormat="1" ht="20.25">
      <c r="A113" s="91">
        <f t="shared" si="4"/>
        <v>82</v>
      </c>
      <c r="B113" s="92">
        <v>105</v>
      </c>
      <c r="C113" s="121" t="s">
        <v>119</v>
      </c>
      <c r="D113" s="125" t="s">
        <v>146</v>
      </c>
      <c r="E113" s="95">
        <f t="shared" si="5"/>
        <v>21</v>
      </c>
      <c r="F113" s="96">
        <v>105</v>
      </c>
      <c r="G113" s="96">
        <v>21</v>
      </c>
      <c r="H113" s="97">
        <f t="shared" si="6"/>
        <v>100</v>
      </c>
      <c r="I113" s="105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>
        <v>1</v>
      </c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05"/>
      <c r="AK113" s="105"/>
      <c r="AL113" s="105"/>
      <c r="AM113" s="105"/>
      <c r="AN113" s="105"/>
      <c r="AO113" s="105"/>
      <c r="AP113" s="105"/>
    </row>
    <row r="114" spans="1:42" s="114" customFormat="1" ht="20.25">
      <c r="A114" s="126">
        <f t="shared" si="4"/>
        <v>81</v>
      </c>
      <c r="B114" s="127"/>
      <c r="C114" s="121"/>
      <c r="D114" s="128"/>
      <c r="E114" s="129"/>
      <c r="F114" s="130"/>
      <c r="G114" s="96"/>
      <c r="H114" s="131"/>
      <c r="I114" s="132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  <c r="AF114" s="133"/>
      <c r="AG114" s="133"/>
      <c r="AH114" s="133"/>
      <c r="AI114" s="134"/>
      <c r="AJ114" s="135"/>
      <c r="AK114" s="135"/>
      <c r="AL114" s="135"/>
      <c r="AM114" s="135"/>
      <c r="AN114" s="135"/>
      <c r="AO114" s="136"/>
      <c r="AP114" s="137"/>
    </row>
    <row r="115" spans="1:42" s="114" customFormat="1" ht="20.25">
      <c r="A115" s="126">
        <f t="shared" si="4"/>
        <v>81</v>
      </c>
      <c r="B115" s="127"/>
      <c r="C115" s="121"/>
      <c r="D115" s="128"/>
      <c r="E115" s="129"/>
      <c r="F115" s="130"/>
      <c r="G115" s="96"/>
      <c r="H115" s="131"/>
      <c r="I115" s="138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139"/>
      <c r="W115" s="139"/>
      <c r="X115" s="139"/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139"/>
      <c r="AI115" s="140"/>
      <c r="AJ115" s="141"/>
      <c r="AK115" s="141"/>
      <c r="AL115" s="141"/>
      <c r="AM115" s="141"/>
      <c r="AN115" s="141"/>
      <c r="AO115" s="142"/>
      <c r="AP115" s="143"/>
    </row>
    <row r="116" spans="1:42" s="114" customFormat="1" ht="20.25">
      <c r="A116" s="126">
        <f t="shared" si="4"/>
        <v>81</v>
      </c>
      <c r="B116" s="127"/>
      <c r="C116" s="121"/>
      <c r="D116" s="128"/>
      <c r="E116" s="129"/>
      <c r="F116" s="130"/>
      <c r="G116" s="96"/>
      <c r="H116" s="131"/>
      <c r="I116" s="138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  <c r="V116" s="139"/>
      <c r="W116" s="139"/>
      <c r="X116" s="139"/>
      <c r="Y116" s="139"/>
      <c r="Z116" s="139"/>
      <c r="AA116" s="139"/>
      <c r="AB116" s="139"/>
      <c r="AC116" s="139"/>
      <c r="AD116" s="139"/>
      <c r="AE116" s="139"/>
      <c r="AF116" s="139"/>
      <c r="AG116" s="139"/>
      <c r="AH116" s="139"/>
      <c r="AI116" s="140"/>
      <c r="AJ116" s="141"/>
      <c r="AK116" s="141"/>
      <c r="AL116" s="141"/>
      <c r="AM116" s="141"/>
      <c r="AN116" s="141"/>
      <c r="AO116" s="142"/>
      <c r="AP116" s="143"/>
    </row>
    <row r="117" spans="1:42" s="114" customFormat="1" ht="20.25">
      <c r="A117" s="126">
        <f t="shared" si="4"/>
        <v>81</v>
      </c>
      <c r="B117" s="127"/>
      <c r="C117" s="121"/>
      <c r="D117" s="128"/>
      <c r="E117" s="129"/>
      <c r="F117" s="130"/>
      <c r="G117" s="96"/>
      <c r="H117" s="131"/>
      <c r="I117" s="138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39"/>
      <c r="Z117" s="139"/>
      <c r="AA117" s="139"/>
      <c r="AB117" s="139"/>
      <c r="AC117" s="139"/>
      <c r="AD117" s="139"/>
      <c r="AE117" s="139"/>
      <c r="AF117" s="139"/>
      <c r="AG117" s="139"/>
      <c r="AH117" s="139"/>
      <c r="AI117" s="140"/>
      <c r="AJ117" s="141"/>
      <c r="AK117" s="141"/>
      <c r="AL117" s="141"/>
      <c r="AM117" s="141"/>
      <c r="AN117" s="141"/>
      <c r="AO117" s="142"/>
      <c r="AP117" s="143"/>
    </row>
    <row r="118" spans="1:42" s="114" customFormat="1" ht="20.25">
      <c r="A118" s="126">
        <f t="shared" si="4"/>
        <v>81</v>
      </c>
      <c r="B118" s="127"/>
      <c r="C118" s="121"/>
      <c r="D118" s="128"/>
      <c r="E118" s="129"/>
      <c r="F118" s="130"/>
      <c r="G118" s="96"/>
      <c r="H118" s="131"/>
      <c r="I118" s="138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39"/>
      <c r="V118" s="139"/>
      <c r="W118" s="139"/>
      <c r="X118" s="139"/>
      <c r="Y118" s="139"/>
      <c r="Z118" s="139"/>
      <c r="AA118" s="139"/>
      <c r="AB118" s="139"/>
      <c r="AC118" s="139"/>
      <c r="AD118" s="139"/>
      <c r="AE118" s="139"/>
      <c r="AF118" s="139"/>
      <c r="AG118" s="139"/>
      <c r="AH118" s="139"/>
      <c r="AI118" s="140"/>
      <c r="AJ118" s="141"/>
      <c r="AK118" s="141"/>
      <c r="AL118" s="141"/>
      <c r="AM118" s="141"/>
      <c r="AN118" s="141"/>
      <c r="AO118" s="142"/>
      <c r="AP118" s="143"/>
    </row>
    <row r="119" spans="1:42" s="114" customFormat="1" ht="20.25">
      <c r="A119" s="126">
        <f t="shared" si="4"/>
        <v>81</v>
      </c>
      <c r="B119" s="127"/>
      <c r="C119" s="121"/>
      <c r="D119" s="128"/>
      <c r="E119" s="129"/>
      <c r="F119" s="130"/>
      <c r="G119" s="96"/>
      <c r="H119" s="131"/>
      <c r="I119" s="138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139"/>
      <c r="W119" s="139"/>
      <c r="X119" s="139"/>
      <c r="Y119" s="139"/>
      <c r="Z119" s="139"/>
      <c r="AA119" s="139"/>
      <c r="AB119" s="139"/>
      <c r="AC119" s="139"/>
      <c r="AD119" s="139"/>
      <c r="AE119" s="139"/>
      <c r="AF119" s="139"/>
      <c r="AG119" s="139"/>
      <c r="AH119" s="139"/>
      <c r="AI119" s="140"/>
      <c r="AJ119" s="141"/>
      <c r="AK119" s="141"/>
      <c r="AL119" s="141"/>
      <c r="AM119" s="141"/>
      <c r="AN119" s="141"/>
      <c r="AO119" s="142"/>
      <c r="AP119" s="143"/>
    </row>
    <row r="120" spans="1:42" s="114" customFormat="1" ht="20.25">
      <c r="A120" s="126">
        <f t="shared" si="4"/>
        <v>81</v>
      </c>
      <c r="B120" s="127"/>
      <c r="C120" s="121"/>
      <c r="D120" s="128"/>
      <c r="E120" s="129"/>
      <c r="F120" s="130"/>
      <c r="G120" s="96"/>
      <c r="H120" s="131"/>
      <c r="I120" s="138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39"/>
      <c r="Z120" s="139"/>
      <c r="AA120" s="139"/>
      <c r="AB120" s="139"/>
      <c r="AC120" s="139"/>
      <c r="AD120" s="139"/>
      <c r="AE120" s="139"/>
      <c r="AF120" s="139"/>
      <c r="AG120" s="139"/>
      <c r="AH120" s="139"/>
      <c r="AI120" s="140"/>
      <c r="AJ120" s="141"/>
      <c r="AK120" s="141"/>
      <c r="AL120" s="141"/>
      <c r="AM120" s="141"/>
      <c r="AN120" s="141"/>
      <c r="AO120" s="142"/>
      <c r="AP120" s="143"/>
    </row>
    <row r="121" spans="1:42" s="114" customFormat="1" ht="20.25">
      <c r="A121" s="126">
        <f t="shared" si="4"/>
        <v>81</v>
      </c>
      <c r="B121" s="127"/>
      <c r="C121" s="121"/>
      <c r="D121" s="128"/>
      <c r="E121" s="129"/>
      <c r="F121" s="130"/>
      <c r="G121" s="96"/>
      <c r="H121" s="131"/>
      <c r="I121" s="138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  <c r="Y121" s="139"/>
      <c r="Z121" s="139"/>
      <c r="AA121" s="139"/>
      <c r="AB121" s="139"/>
      <c r="AC121" s="139"/>
      <c r="AD121" s="139"/>
      <c r="AE121" s="139"/>
      <c r="AF121" s="139"/>
      <c r="AG121" s="139"/>
      <c r="AH121" s="139"/>
      <c r="AI121" s="140"/>
      <c r="AJ121" s="141"/>
      <c r="AK121" s="141"/>
      <c r="AL121" s="141"/>
      <c r="AM121" s="141"/>
      <c r="AN121" s="141"/>
      <c r="AO121" s="142"/>
      <c r="AP121" s="143"/>
    </row>
    <row r="122" spans="1:42" s="114" customFormat="1" ht="20.25">
      <c r="A122" s="126">
        <f t="shared" si="4"/>
        <v>81</v>
      </c>
      <c r="B122" s="127"/>
      <c r="C122" s="121"/>
      <c r="D122" s="128"/>
      <c r="E122" s="129"/>
      <c r="F122" s="130"/>
      <c r="G122" s="96"/>
      <c r="H122" s="131"/>
      <c r="I122" s="138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139"/>
      <c r="X122" s="139"/>
      <c r="Y122" s="139"/>
      <c r="Z122" s="139"/>
      <c r="AA122" s="139"/>
      <c r="AB122" s="139"/>
      <c r="AC122" s="139"/>
      <c r="AD122" s="139"/>
      <c r="AE122" s="139"/>
      <c r="AF122" s="139"/>
      <c r="AG122" s="139"/>
      <c r="AH122" s="139"/>
      <c r="AI122" s="140"/>
      <c r="AJ122" s="141"/>
      <c r="AK122" s="141"/>
      <c r="AL122" s="141"/>
      <c r="AM122" s="141"/>
      <c r="AN122" s="141"/>
      <c r="AO122" s="142"/>
      <c r="AP122" s="143"/>
    </row>
    <row r="123" spans="1:42" s="114" customFormat="1" ht="20.25">
      <c r="A123" s="126">
        <f t="shared" si="4"/>
        <v>81</v>
      </c>
      <c r="B123" s="127"/>
      <c r="C123" s="121"/>
      <c r="D123" s="128"/>
      <c r="E123" s="129"/>
      <c r="F123" s="130"/>
      <c r="G123" s="96"/>
      <c r="H123" s="131"/>
      <c r="I123" s="138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39"/>
      <c r="Z123" s="139"/>
      <c r="AA123" s="139"/>
      <c r="AB123" s="139"/>
      <c r="AC123" s="139"/>
      <c r="AD123" s="139"/>
      <c r="AE123" s="139"/>
      <c r="AF123" s="139"/>
      <c r="AG123" s="139"/>
      <c r="AH123" s="139"/>
      <c r="AI123" s="140"/>
      <c r="AJ123" s="141"/>
      <c r="AK123" s="141"/>
      <c r="AL123" s="141"/>
      <c r="AM123" s="141"/>
      <c r="AN123" s="141"/>
      <c r="AO123" s="142"/>
      <c r="AP123" s="143"/>
    </row>
    <row r="124" spans="1:42" s="114" customFormat="1" ht="20.25">
      <c r="A124" s="126">
        <f t="shared" si="4"/>
        <v>81</v>
      </c>
      <c r="B124" s="127"/>
      <c r="C124" s="121"/>
      <c r="D124" s="128"/>
      <c r="E124" s="129"/>
      <c r="F124" s="130"/>
      <c r="G124" s="96"/>
      <c r="H124" s="131"/>
      <c r="I124" s="138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139"/>
      <c r="U124" s="139"/>
      <c r="V124" s="139"/>
      <c r="W124" s="139"/>
      <c r="X124" s="139"/>
      <c r="Y124" s="139"/>
      <c r="Z124" s="139"/>
      <c r="AA124" s="139"/>
      <c r="AB124" s="139"/>
      <c r="AC124" s="139"/>
      <c r="AD124" s="139"/>
      <c r="AE124" s="139"/>
      <c r="AF124" s="139"/>
      <c r="AG124" s="139"/>
      <c r="AH124" s="139"/>
      <c r="AI124" s="140"/>
      <c r="AJ124" s="141"/>
      <c r="AK124" s="141"/>
      <c r="AL124" s="141"/>
      <c r="AM124" s="141"/>
      <c r="AN124" s="141"/>
      <c r="AO124" s="142"/>
      <c r="AP124" s="143"/>
    </row>
    <row r="125" spans="1:42" s="114" customFormat="1" ht="20.25">
      <c r="A125" s="126">
        <f t="shared" si="4"/>
        <v>81</v>
      </c>
      <c r="B125" s="127"/>
      <c r="C125" s="121"/>
      <c r="D125" s="128"/>
      <c r="E125" s="129"/>
      <c r="F125" s="130"/>
      <c r="G125" s="96"/>
      <c r="H125" s="131"/>
      <c r="I125" s="138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139"/>
      <c r="V125" s="139"/>
      <c r="W125" s="139"/>
      <c r="X125" s="139"/>
      <c r="Y125" s="139"/>
      <c r="Z125" s="139"/>
      <c r="AA125" s="139"/>
      <c r="AB125" s="139"/>
      <c r="AC125" s="139"/>
      <c r="AD125" s="139"/>
      <c r="AE125" s="139"/>
      <c r="AF125" s="139"/>
      <c r="AG125" s="139"/>
      <c r="AH125" s="139"/>
      <c r="AI125" s="140"/>
      <c r="AJ125" s="141"/>
      <c r="AK125" s="141"/>
      <c r="AL125" s="141"/>
      <c r="AM125" s="141"/>
      <c r="AN125" s="141"/>
      <c r="AO125" s="142"/>
      <c r="AP125" s="143"/>
    </row>
    <row r="126" spans="1:42" s="114" customFormat="1" ht="20.25">
      <c r="A126" s="126">
        <f t="shared" si="4"/>
        <v>81</v>
      </c>
      <c r="B126" s="127"/>
      <c r="C126" s="121"/>
      <c r="D126" s="128"/>
      <c r="E126" s="129"/>
      <c r="F126" s="130"/>
      <c r="G126" s="96"/>
      <c r="H126" s="131"/>
      <c r="I126" s="138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  <c r="T126" s="139"/>
      <c r="U126" s="139"/>
      <c r="V126" s="139"/>
      <c r="W126" s="139"/>
      <c r="X126" s="139"/>
      <c r="Y126" s="139"/>
      <c r="Z126" s="139"/>
      <c r="AA126" s="139"/>
      <c r="AB126" s="139"/>
      <c r="AC126" s="139"/>
      <c r="AD126" s="139"/>
      <c r="AE126" s="139"/>
      <c r="AF126" s="139"/>
      <c r="AG126" s="139"/>
      <c r="AH126" s="139"/>
      <c r="AI126" s="140"/>
      <c r="AJ126" s="141"/>
      <c r="AK126" s="141"/>
      <c r="AL126" s="141"/>
      <c r="AM126" s="141"/>
      <c r="AN126" s="141"/>
      <c r="AO126" s="142"/>
      <c r="AP126" s="143"/>
    </row>
    <row r="127" spans="1:42" s="114" customFormat="1" ht="20.25">
      <c r="A127" s="126">
        <f t="shared" si="4"/>
        <v>81</v>
      </c>
      <c r="B127" s="127"/>
      <c r="C127" s="121"/>
      <c r="D127" s="128"/>
      <c r="E127" s="129"/>
      <c r="F127" s="130"/>
      <c r="G127" s="96"/>
      <c r="H127" s="131"/>
      <c r="I127" s="138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  <c r="T127" s="139"/>
      <c r="U127" s="139"/>
      <c r="V127" s="139"/>
      <c r="W127" s="139"/>
      <c r="X127" s="139"/>
      <c r="Y127" s="139"/>
      <c r="Z127" s="139"/>
      <c r="AA127" s="139"/>
      <c r="AB127" s="139"/>
      <c r="AC127" s="139"/>
      <c r="AD127" s="139"/>
      <c r="AE127" s="139"/>
      <c r="AF127" s="139"/>
      <c r="AG127" s="139"/>
      <c r="AH127" s="139"/>
      <c r="AI127" s="140"/>
      <c r="AJ127" s="141"/>
      <c r="AK127" s="141"/>
      <c r="AL127" s="141"/>
      <c r="AM127" s="141"/>
      <c r="AN127" s="141"/>
      <c r="AO127" s="142"/>
      <c r="AP127" s="143"/>
    </row>
    <row r="128" spans="1:42" s="114" customFormat="1" ht="20.25">
      <c r="A128" s="126"/>
      <c r="B128" s="127"/>
      <c r="C128" s="121"/>
      <c r="D128" s="128"/>
      <c r="E128" s="129"/>
      <c r="F128" s="130"/>
      <c r="G128" s="96"/>
      <c r="H128" s="131"/>
      <c r="I128" s="138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139"/>
      <c r="V128" s="139"/>
      <c r="W128" s="139"/>
      <c r="X128" s="139"/>
      <c r="Y128" s="139"/>
      <c r="Z128" s="139"/>
      <c r="AA128" s="139"/>
      <c r="AB128" s="139"/>
      <c r="AC128" s="139"/>
      <c r="AD128" s="139"/>
      <c r="AE128" s="139"/>
      <c r="AF128" s="139"/>
      <c r="AG128" s="139"/>
      <c r="AH128" s="139"/>
      <c r="AI128" s="140"/>
      <c r="AJ128" s="141"/>
      <c r="AK128" s="141"/>
      <c r="AL128" s="141"/>
      <c r="AM128" s="141"/>
      <c r="AN128" s="141"/>
      <c r="AO128" s="142"/>
      <c r="AP128" s="143"/>
    </row>
    <row r="129" spans="1:42" s="114" customFormat="1" ht="20.25">
      <c r="A129" s="126"/>
      <c r="B129" s="127"/>
      <c r="C129" s="121"/>
      <c r="D129" s="128"/>
      <c r="E129" s="129"/>
      <c r="F129" s="130"/>
      <c r="G129" s="96"/>
      <c r="H129" s="131"/>
      <c r="I129" s="138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139"/>
      <c r="U129" s="139"/>
      <c r="V129" s="139"/>
      <c r="W129" s="139"/>
      <c r="X129" s="139"/>
      <c r="Y129" s="139"/>
      <c r="Z129" s="139"/>
      <c r="AA129" s="139"/>
      <c r="AB129" s="139"/>
      <c r="AC129" s="139"/>
      <c r="AD129" s="139"/>
      <c r="AE129" s="139"/>
      <c r="AF129" s="139"/>
      <c r="AG129" s="139"/>
      <c r="AH129" s="139"/>
      <c r="AI129" s="140"/>
      <c r="AJ129" s="141"/>
      <c r="AK129" s="141"/>
      <c r="AL129" s="141"/>
      <c r="AM129" s="141"/>
      <c r="AN129" s="141"/>
      <c r="AO129" s="142"/>
      <c r="AP129" s="143"/>
    </row>
    <row r="130" spans="1:42" s="114" customFormat="1" ht="20.25">
      <c r="A130" s="126"/>
      <c r="B130" s="127"/>
      <c r="C130" s="121"/>
      <c r="D130" s="128"/>
      <c r="E130" s="129"/>
      <c r="F130" s="130"/>
      <c r="G130" s="96"/>
      <c r="H130" s="131"/>
      <c r="I130" s="138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  <c r="T130" s="139"/>
      <c r="U130" s="139"/>
      <c r="V130" s="139"/>
      <c r="W130" s="139"/>
      <c r="X130" s="139"/>
      <c r="Y130" s="139"/>
      <c r="Z130" s="139"/>
      <c r="AA130" s="139"/>
      <c r="AB130" s="139"/>
      <c r="AC130" s="139"/>
      <c r="AD130" s="139"/>
      <c r="AE130" s="139"/>
      <c r="AF130" s="139"/>
      <c r="AG130" s="139"/>
      <c r="AH130" s="139"/>
      <c r="AI130" s="140"/>
      <c r="AJ130" s="141"/>
      <c r="AK130" s="141"/>
      <c r="AL130" s="141"/>
      <c r="AM130" s="141"/>
      <c r="AN130" s="141"/>
      <c r="AO130" s="142"/>
      <c r="AP130" s="143"/>
    </row>
    <row r="131" spans="1:42" s="114" customFormat="1" ht="20.25">
      <c r="A131" s="126"/>
      <c r="B131" s="127"/>
      <c r="C131" s="121"/>
      <c r="D131" s="128"/>
      <c r="E131" s="129"/>
      <c r="F131" s="130"/>
      <c r="G131" s="96"/>
      <c r="H131" s="131"/>
      <c r="I131" s="138"/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  <c r="T131" s="139"/>
      <c r="U131" s="139"/>
      <c r="V131" s="139"/>
      <c r="W131" s="139"/>
      <c r="X131" s="139"/>
      <c r="Y131" s="139"/>
      <c r="Z131" s="139"/>
      <c r="AA131" s="139"/>
      <c r="AB131" s="139"/>
      <c r="AC131" s="139"/>
      <c r="AD131" s="139"/>
      <c r="AE131" s="139"/>
      <c r="AF131" s="139"/>
      <c r="AG131" s="139"/>
      <c r="AH131" s="139"/>
      <c r="AI131" s="140"/>
      <c r="AJ131" s="141"/>
      <c r="AK131" s="141"/>
      <c r="AL131" s="141"/>
      <c r="AM131" s="141"/>
      <c r="AN131" s="141"/>
      <c r="AO131" s="142"/>
      <c r="AP131" s="143"/>
    </row>
    <row r="132" spans="1:42" s="114" customFormat="1" ht="20.25">
      <c r="A132" s="126"/>
      <c r="B132" s="127"/>
      <c r="C132" s="121"/>
      <c r="D132" s="128"/>
      <c r="E132" s="129"/>
      <c r="F132" s="130"/>
      <c r="G132" s="96"/>
      <c r="H132" s="131"/>
      <c r="I132" s="138"/>
      <c r="J132" s="139"/>
      <c r="K132" s="139"/>
      <c r="L132" s="139"/>
      <c r="M132" s="139"/>
      <c r="N132" s="139"/>
      <c r="O132" s="139"/>
      <c r="P132" s="139"/>
      <c r="Q132" s="139"/>
      <c r="R132" s="139"/>
      <c r="S132" s="139"/>
      <c r="T132" s="139"/>
      <c r="U132" s="139"/>
      <c r="V132" s="139"/>
      <c r="W132" s="139"/>
      <c r="X132" s="139"/>
      <c r="Y132" s="139"/>
      <c r="Z132" s="139"/>
      <c r="AA132" s="139"/>
      <c r="AB132" s="139"/>
      <c r="AC132" s="139"/>
      <c r="AD132" s="139"/>
      <c r="AE132" s="139"/>
      <c r="AF132" s="139"/>
      <c r="AG132" s="139"/>
      <c r="AH132" s="139"/>
      <c r="AI132" s="140"/>
      <c r="AJ132" s="141"/>
      <c r="AK132" s="141"/>
      <c r="AL132" s="141"/>
      <c r="AM132" s="141"/>
      <c r="AN132" s="141"/>
      <c r="AO132" s="142"/>
      <c r="AP132" s="143"/>
    </row>
    <row r="133" spans="1:42" s="114" customFormat="1" ht="20.25">
      <c r="A133" s="126"/>
      <c r="B133" s="127"/>
      <c r="C133" s="121"/>
      <c r="D133" s="128"/>
      <c r="E133" s="129"/>
      <c r="F133" s="130"/>
      <c r="G133" s="96"/>
      <c r="H133" s="131"/>
      <c r="I133" s="138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  <c r="T133" s="139"/>
      <c r="U133" s="139"/>
      <c r="V133" s="139"/>
      <c r="W133" s="139"/>
      <c r="X133" s="139"/>
      <c r="Y133" s="139"/>
      <c r="Z133" s="139"/>
      <c r="AA133" s="139"/>
      <c r="AB133" s="139"/>
      <c r="AC133" s="139"/>
      <c r="AD133" s="139"/>
      <c r="AE133" s="139"/>
      <c r="AF133" s="139"/>
      <c r="AG133" s="139"/>
      <c r="AH133" s="139"/>
      <c r="AI133" s="140"/>
      <c r="AJ133" s="141"/>
      <c r="AK133" s="141"/>
      <c r="AL133" s="141"/>
      <c r="AM133" s="141"/>
      <c r="AN133" s="141"/>
      <c r="AO133" s="142"/>
      <c r="AP133" s="143"/>
    </row>
    <row r="134" spans="1:42" s="114" customFormat="1" ht="20.25">
      <c r="A134" s="126"/>
      <c r="B134" s="127"/>
      <c r="C134" s="121"/>
      <c r="D134" s="128"/>
      <c r="E134" s="129"/>
      <c r="F134" s="130"/>
      <c r="G134" s="96"/>
      <c r="H134" s="131"/>
      <c r="I134" s="138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  <c r="T134" s="139"/>
      <c r="U134" s="139"/>
      <c r="V134" s="139"/>
      <c r="W134" s="139"/>
      <c r="X134" s="139"/>
      <c r="Y134" s="139"/>
      <c r="Z134" s="139"/>
      <c r="AA134" s="139"/>
      <c r="AB134" s="139"/>
      <c r="AC134" s="139"/>
      <c r="AD134" s="139"/>
      <c r="AE134" s="139"/>
      <c r="AF134" s="139"/>
      <c r="AG134" s="139"/>
      <c r="AH134" s="139"/>
      <c r="AI134" s="140"/>
      <c r="AJ134" s="141"/>
      <c r="AK134" s="141"/>
      <c r="AL134" s="141"/>
      <c r="AM134" s="141"/>
      <c r="AN134" s="141"/>
      <c r="AO134" s="142"/>
      <c r="AP134" s="143"/>
    </row>
    <row r="135" spans="1:42" s="114" customFormat="1" ht="20.25">
      <c r="A135" s="126"/>
      <c r="B135" s="127"/>
      <c r="C135" s="121"/>
      <c r="D135" s="128"/>
      <c r="E135" s="129"/>
      <c r="F135" s="130"/>
      <c r="G135" s="96"/>
      <c r="H135" s="131"/>
      <c r="I135" s="138"/>
      <c r="J135" s="139"/>
      <c r="K135" s="139"/>
      <c r="L135" s="139"/>
      <c r="M135" s="139"/>
      <c r="N135" s="139"/>
      <c r="O135" s="139"/>
      <c r="P135" s="139"/>
      <c r="Q135" s="139"/>
      <c r="R135" s="139"/>
      <c r="S135" s="139"/>
      <c r="T135" s="139"/>
      <c r="U135" s="139"/>
      <c r="V135" s="139"/>
      <c r="W135" s="139"/>
      <c r="X135" s="139"/>
      <c r="Y135" s="139"/>
      <c r="Z135" s="139"/>
      <c r="AA135" s="139"/>
      <c r="AB135" s="139"/>
      <c r="AC135" s="139"/>
      <c r="AD135" s="139"/>
      <c r="AE135" s="139"/>
      <c r="AF135" s="139"/>
      <c r="AG135" s="139"/>
      <c r="AH135" s="139"/>
      <c r="AI135" s="140"/>
      <c r="AJ135" s="141"/>
      <c r="AK135" s="141"/>
      <c r="AL135" s="141"/>
      <c r="AM135" s="141"/>
      <c r="AN135" s="141"/>
      <c r="AO135" s="142"/>
      <c r="AP135" s="143"/>
    </row>
    <row r="136" spans="1:42" s="114" customFormat="1" ht="20.25">
      <c r="A136" s="126"/>
      <c r="B136" s="127"/>
      <c r="C136" s="121"/>
      <c r="D136" s="128"/>
      <c r="E136" s="129"/>
      <c r="F136" s="130"/>
      <c r="G136" s="96"/>
      <c r="H136" s="131"/>
      <c r="I136" s="138"/>
      <c r="J136" s="139"/>
      <c r="K136" s="139"/>
      <c r="L136" s="139"/>
      <c r="M136" s="139"/>
      <c r="N136" s="139"/>
      <c r="O136" s="139"/>
      <c r="P136" s="139"/>
      <c r="Q136" s="139"/>
      <c r="R136" s="139"/>
      <c r="S136" s="139"/>
      <c r="T136" s="139"/>
      <c r="U136" s="139"/>
      <c r="V136" s="139"/>
      <c r="W136" s="139"/>
      <c r="X136" s="139"/>
      <c r="Y136" s="139"/>
      <c r="Z136" s="139"/>
      <c r="AA136" s="139"/>
      <c r="AB136" s="139"/>
      <c r="AC136" s="139"/>
      <c r="AD136" s="139"/>
      <c r="AE136" s="139"/>
      <c r="AF136" s="139"/>
      <c r="AG136" s="139"/>
      <c r="AH136" s="139"/>
      <c r="AI136" s="140"/>
      <c r="AJ136" s="141"/>
      <c r="AK136" s="141"/>
      <c r="AL136" s="141"/>
      <c r="AM136" s="141"/>
      <c r="AN136" s="141"/>
      <c r="AO136" s="142"/>
      <c r="AP136" s="143"/>
    </row>
    <row r="137" spans="1:42" s="114" customFormat="1" ht="20.25">
      <c r="A137" s="126"/>
      <c r="B137" s="127"/>
      <c r="C137" s="121"/>
      <c r="D137" s="128"/>
      <c r="E137" s="129"/>
      <c r="F137" s="130"/>
      <c r="G137" s="96"/>
      <c r="H137" s="131"/>
      <c r="I137" s="138"/>
      <c r="J137" s="139"/>
      <c r="K137" s="139"/>
      <c r="L137" s="139"/>
      <c r="M137" s="139"/>
      <c r="N137" s="139"/>
      <c r="O137" s="139"/>
      <c r="P137" s="139"/>
      <c r="Q137" s="139"/>
      <c r="R137" s="139"/>
      <c r="S137" s="139"/>
      <c r="T137" s="139"/>
      <c r="U137" s="139"/>
      <c r="V137" s="139"/>
      <c r="W137" s="139"/>
      <c r="X137" s="139"/>
      <c r="Y137" s="139"/>
      <c r="Z137" s="139"/>
      <c r="AA137" s="139"/>
      <c r="AB137" s="139"/>
      <c r="AC137" s="139"/>
      <c r="AD137" s="139"/>
      <c r="AE137" s="139"/>
      <c r="AF137" s="139"/>
      <c r="AG137" s="139"/>
      <c r="AH137" s="139"/>
      <c r="AI137" s="140"/>
      <c r="AJ137" s="141"/>
      <c r="AK137" s="141"/>
      <c r="AL137" s="141"/>
      <c r="AM137" s="141"/>
      <c r="AN137" s="141"/>
      <c r="AO137" s="142"/>
      <c r="AP137" s="143"/>
    </row>
    <row r="138" spans="1:42" s="114" customFormat="1" ht="20.25">
      <c r="A138" s="126"/>
      <c r="B138" s="127"/>
      <c r="C138" s="121"/>
      <c r="D138" s="128"/>
      <c r="E138" s="129"/>
      <c r="F138" s="130"/>
      <c r="G138" s="96"/>
      <c r="H138" s="131"/>
      <c r="I138" s="138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139"/>
      <c r="AH138" s="139"/>
      <c r="AI138" s="140"/>
      <c r="AJ138" s="141"/>
      <c r="AK138" s="141"/>
      <c r="AL138" s="141"/>
      <c r="AM138" s="141"/>
      <c r="AN138" s="141"/>
      <c r="AO138" s="142"/>
      <c r="AP138" s="143"/>
    </row>
    <row r="139" spans="1:42" s="114" customFormat="1" ht="20.25">
      <c r="A139" s="126"/>
      <c r="B139" s="127"/>
      <c r="C139" s="121"/>
      <c r="D139" s="128"/>
      <c r="E139" s="129"/>
      <c r="F139" s="130"/>
      <c r="G139" s="96"/>
      <c r="H139" s="131"/>
      <c r="I139" s="138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139"/>
      <c r="U139" s="139"/>
      <c r="V139" s="139"/>
      <c r="W139" s="139"/>
      <c r="X139" s="139"/>
      <c r="Y139" s="139"/>
      <c r="Z139" s="139"/>
      <c r="AA139" s="139"/>
      <c r="AB139" s="139"/>
      <c r="AC139" s="139"/>
      <c r="AD139" s="139"/>
      <c r="AE139" s="139"/>
      <c r="AF139" s="139"/>
      <c r="AG139" s="139"/>
      <c r="AH139" s="139"/>
      <c r="AI139" s="140"/>
      <c r="AJ139" s="141"/>
      <c r="AK139" s="141"/>
      <c r="AL139" s="141"/>
      <c r="AM139" s="141"/>
      <c r="AN139" s="141"/>
      <c r="AO139" s="142"/>
      <c r="AP139" s="143"/>
    </row>
    <row r="140" spans="1:42" s="114" customFormat="1" ht="20.25">
      <c r="A140" s="126"/>
      <c r="B140" s="127"/>
      <c r="C140" s="121"/>
      <c r="D140" s="128"/>
      <c r="E140" s="129"/>
      <c r="F140" s="130"/>
      <c r="G140" s="96"/>
      <c r="H140" s="131"/>
      <c r="I140" s="138"/>
      <c r="J140" s="139"/>
      <c r="K140" s="139"/>
      <c r="L140" s="139"/>
      <c r="M140" s="139"/>
      <c r="N140" s="139"/>
      <c r="O140" s="139"/>
      <c r="P140" s="139"/>
      <c r="Q140" s="139"/>
      <c r="R140" s="139"/>
      <c r="S140" s="139"/>
      <c r="T140" s="139"/>
      <c r="U140" s="139"/>
      <c r="V140" s="139"/>
      <c r="W140" s="139"/>
      <c r="X140" s="139"/>
      <c r="Y140" s="139"/>
      <c r="Z140" s="139"/>
      <c r="AA140" s="139"/>
      <c r="AB140" s="139"/>
      <c r="AC140" s="139"/>
      <c r="AD140" s="139"/>
      <c r="AE140" s="139"/>
      <c r="AF140" s="139"/>
      <c r="AG140" s="139"/>
      <c r="AH140" s="139"/>
      <c r="AI140" s="140"/>
      <c r="AJ140" s="141"/>
      <c r="AK140" s="141"/>
      <c r="AL140" s="141"/>
      <c r="AM140" s="141"/>
      <c r="AN140" s="141"/>
      <c r="AO140" s="142"/>
      <c r="AP140" s="143"/>
    </row>
    <row r="141" spans="1:42" s="114" customFormat="1" ht="20.25">
      <c r="A141" s="126"/>
      <c r="B141" s="127"/>
      <c r="C141" s="121"/>
      <c r="D141" s="128"/>
      <c r="E141" s="129"/>
      <c r="F141" s="130"/>
      <c r="G141" s="96"/>
      <c r="H141" s="131"/>
      <c r="I141" s="138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139"/>
      <c r="V141" s="139"/>
      <c r="W141" s="139"/>
      <c r="X141" s="139"/>
      <c r="Y141" s="139"/>
      <c r="Z141" s="139"/>
      <c r="AA141" s="139"/>
      <c r="AB141" s="139"/>
      <c r="AC141" s="139"/>
      <c r="AD141" s="139"/>
      <c r="AE141" s="139"/>
      <c r="AF141" s="139"/>
      <c r="AG141" s="139"/>
      <c r="AH141" s="139"/>
      <c r="AI141" s="140"/>
      <c r="AJ141" s="141"/>
      <c r="AK141" s="141"/>
      <c r="AL141" s="141"/>
      <c r="AM141" s="141"/>
      <c r="AN141" s="141"/>
      <c r="AO141" s="142"/>
      <c r="AP141" s="143"/>
    </row>
    <row r="142" spans="1:42" s="114" customFormat="1" ht="20.25">
      <c r="A142" s="126"/>
      <c r="B142" s="127"/>
      <c r="C142" s="121"/>
      <c r="D142" s="128"/>
      <c r="E142" s="129"/>
      <c r="F142" s="130"/>
      <c r="G142" s="96"/>
      <c r="H142" s="131"/>
      <c r="I142" s="138"/>
      <c r="J142" s="139"/>
      <c r="K142" s="139"/>
      <c r="L142" s="139"/>
      <c r="M142" s="139"/>
      <c r="N142" s="139"/>
      <c r="O142" s="139"/>
      <c r="P142" s="139"/>
      <c r="Q142" s="139"/>
      <c r="R142" s="139"/>
      <c r="S142" s="139"/>
      <c r="T142" s="139"/>
      <c r="U142" s="139"/>
      <c r="V142" s="139"/>
      <c r="W142" s="139"/>
      <c r="X142" s="139"/>
      <c r="Y142" s="139"/>
      <c r="Z142" s="139"/>
      <c r="AA142" s="139"/>
      <c r="AB142" s="139"/>
      <c r="AC142" s="139"/>
      <c r="AD142" s="139"/>
      <c r="AE142" s="139"/>
      <c r="AF142" s="139"/>
      <c r="AG142" s="139"/>
      <c r="AH142" s="139"/>
      <c r="AI142" s="140"/>
      <c r="AJ142" s="141"/>
      <c r="AK142" s="141"/>
      <c r="AL142" s="141"/>
      <c r="AM142" s="141"/>
      <c r="AN142" s="141"/>
      <c r="AO142" s="142"/>
      <c r="AP142" s="143"/>
    </row>
    <row r="143" spans="1:42" s="114" customFormat="1" ht="20.25">
      <c r="A143" s="126"/>
      <c r="B143" s="127"/>
      <c r="C143" s="121"/>
      <c r="D143" s="128"/>
      <c r="E143" s="129"/>
      <c r="F143" s="130"/>
      <c r="G143" s="96"/>
      <c r="H143" s="131"/>
      <c r="I143" s="138"/>
      <c r="J143" s="139"/>
      <c r="K143" s="139"/>
      <c r="L143" s="139"/>
      <c r="M143" s="139"/>
      <c r="N143" s="139"/>
      <c r="O143" s="139"/>
      <c r="P143" s="139"/>
      <c r="Q143" s="139"/>
      <c r="R143" s="139"/>
      <c r="S143" s="139"/>
      <c r="T143" s="139"/>
      <c r="U143" s="139"/>
      <c r="V143" s="139"/>
      <c r="W143" s="139"/>
      <c r="X143" s="139"/>
      <c r="Y143" s="139"/>
      <c r="Z143" s="139"/>
      <c r="AA143" s="139"/>
      <c r="AB143" s="139"/>
      <c r="AC143" s="139"/>
      <c r="AD143" s="139"/>
      <c r="AE143" s="139"/>
      <c r="AF143" s="139"/>
      <c r="AG143" s="139"/>
      <c r="AH143" s="139"/>
      <c r="AI143" s="140"/>
      <c r="AJ143" s="141"/>
      <c r="AK143" s="141"/>
      <c r="AL143" s="141"/>
      <c r="AM143" s="141"/>
      <c r="AN143" s="141"/>
      <c r="AO143" s="142"/>
      <c r="AP143" s="143"/>
    </row>
    <row r="144" spans="1:42" s="114" customFormat="1" ht="20.25">
      <c r="A144" s="126"/>
      <c r="B144" s="127"/>
      <c r="C144" s="121"/>
      <c r="D144" s="128"/>
      <c r="E144" s="129"/>
      <c r="F144" s="130"/>
      <c r="G144" s="96"/>
      <c r="H144" s="131"/>
      <c r="I144" s="138"/>
      <c r="J144" s="139"/>
      <c r="K144" s="139"/>
      <c r="L144" s="139"/>
      <c r="M144" s="139"/>
      <c r="N144" s="139"/>
      <c r="O144" s="139"/>
      <c r="P144" s="139"/>
      <c r="Q144" s="139"/>
      <c r="R144" s="139"/>
      <c r="S144" s="139"/>
      <c r="T144" s="139"/>
      <c r="U144" s="139"/>
      <c r="V144" s="139"/>
      <c r="W144" s="139"/>
      <c r="X144" s="139"/>
      <c r="Y144" s="139"/>
      <c r="Z144" s="139"/>
      <c r="AA144" s="139"/>
      <c r="AB144" s="139"/>
      <c r="AC144" s="139"/>
      <c r="AD144" s="139"/>
      <c r="AE144" s="139"/>
      <c r="AF144" s="139"/>
      <c r="AG144" s="139"/>
      <c r="AH144" s="139"/>
      <c r="AI144" s="140"/>
      <c r="AJ144" s="141"/>
      <c r="AK144" s="141"/>
      <c r="AL144" s="141"/>
      <c r="AM144" s="141"/>
      <c r="AN144" s="141"/>
      <c r="AO144" s="142"/>
      <c r="AP144" s="143"/>
    </row>
    <row r="145" spans="1:42" s="114" customFormat="1" ht="20.25">
      <c r="A145" s="126"/>
      <c r="B145" s="127"/>
      <c r="C145" s="121"/>
      <c r="D145" s="128"/>
      <c r="E145" s="129"/>
      <c r="F145" s="130"/>
      <c r="G145" s="96"/>
      <c r="H145" s="131"/>
      <c r="I145" s="138"/>
      <c r="J145" s="139"/>
      <c r="K145" s="139"/>
      <c r="L145" s="139"/>
      <c r="M145" s="139"/>
      <c r="N145" s="139"/>
      <c r="O145" s="139"/>
      <c r="P145" s="139"/>
      <c r="Q145" s="139"/>
      <c r="R145" s="139"/>
      <c r="S145" s="139"/>
      <c r="T145" s="139"/>
      <c r="U145" s="139"/>
      <c r="V145" s="139"/>
      <c r="W145" s="139"/>
      <c r="X145" s="139"/>
      <c r="Y145" s="139"/>
      <c r="Z145" s="139"/>
      <c r="AA145" s="139"/>
      <c r="AB145" s="139"/>
      <c r="AC145" s="139"/>
      <c r="AD145" s="139"/>
      <c r="AE145" s="139"/>
      <c r="AF145" s="139"/>
      <c r="AG145" s="139"/>
      <c r="AH145" s="139"/>
      <c r="AI145" s="140"/>
      <c r="AJ145" s="141"/>
      <c r="AK145" s="141"/>
      <c r="AL145" s="141"/>
      <c r="AM145" s="141"/>
      <c r="AN145" s="141"/>
      <c r="AO145" s="142"/>
      <c r="AP145" s="143"/>
    </row>
    <row r="146" spans="1:42" s="114" customFormat="1" ht="20.25">
      <c r="A146" s="126"/>
      <c r="B146" s="127"/>
      <c r="C146" s="121"/>
      <c r="D146" s="128"/>
      <c r="E146" s="129"/>
      <c r="F146" s="130"/>
      <c r="G146" s="96"/>
      <c r="H146" s="131"/>
      <c r="I146" s="138"/>
      <c r="J146" s="139"/>
      <c r="K146" s="139"/>
      <c r="L146" s="139"/>
      <c r="M146" s="139"/>
      <c r="N146" s="139"/>
      <c r="O146" s="139"/>
      <c r="P146" s="139"/>
      <c r="Q146" s="139"/>
      <c r="R146" s="139"/>
      <c r="S146" s="139"/>
      <c r="T146" s="139"/>
      <c r="U146" s="139"/>
      <c r="V146" s="139"/>
      <c r="W146" s="139"/>
      <c r="X146" s="139"/>
      <c r="Y146" s="139"/>
      <c r="Z146" s="139"/>
      <c r="AA146" s="139"/>
      <c r="AB146" s="139"/>
      <c r="AC146" s="139"/>
      <c r="AD146" s="139"/>
      <c r="AE146" s="139"/>
      <c r="AF146" s="139"/>
      <c r="AG146" s="139"/>
      <c r="AH146" s="139"/>
      <c r="AI146" s="140"/>
      <c r="AJ146" s="141"/>
      <c r="AK146" s="141"/>
      <c r="AL146" s="141"/>
      <c r="AM146" s="141"/>
      <c r="AN146" s="141"/>
      <c r="AO146" s="142"/>
      <c r="AP146" s="143"/>
    </row>
    <row r="147" spans="1:42" s="114" customFormat="1" ht="20.25">
      <c r="A147" s="126"/>
      <c r="B147" s="127"/>
      <c r="C147" s="121"/>
      <c r="D147" s="128"/>
      <c r="E147" s="129"/>
      <c r="F147" s="130"/>
      <c r="G147" s="96"/>
      <c r="H147" s="131"/>
      <c r="I147" s="138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139"/>
      <c r="AH147" s="139"/>
      <c r="AI147" s="140"/>
      <c r="AJ147" s="141"/>
      <c r="AK147" s="141"/>
      <c r="AL147" s="141"/>
      <c r="AM147" s="141"/>
      <c r="AN147" s="141"/>
      <c r="AO147" s="142"/>
      <c r="AP147" s="143"/>
    </row>
    <row r="148" spans="1:42" s="114" customFormat="1" ht="20.25">
      <c r="A148" s="126"/>
      <c r="B148" s="127"/>
      <c r="C148" s="121"/>
      <c r="D148" s="128"/>
      <c r="E148" s="129"/>
      <c r="F148" s="130"/>
      <c r="G148" s="96"/>
      <c r="H148" s="131"/>
      <c r="I148" s="138"/>
      <c r="J148" s="139"/>
      <c r="K148" s="139"/>
      <c r="L148" s="139"/>
      <c r="M148" s="139"/>
      <c r="N148" s="139"/>
      <c r="O148" s="139"/>
      <c r="P148" s="139"/>
      <c r="Q148" s="139"/>
      <c r="R148" s="139"/>
      <c r="S148" s="139"/>
      <c r="T148" s="139"/>
      <c r="U148" s="139"/>
      <c r="V148" s="139"/>
      <c r="W148" s="139"/>
      <c r="X148" s="139"/>
      <c r="Y148" s="139"/>
      <c r="Z148" s="139"/>
      <c r="AA148" s="139"/>
      <c r="AB148" s="139"/>
      <c r="AC148" s="139"/>
      <c r="AD148" s="139"/>
      <c r="AE148" s="139"/>
      <c r="AF148" s="139"/>
      <c r="AG148" s="139"/>
      <c r="AH148" s="139"/>
      <c r="AI148" s="140"/>
      <c r="AJ148" s="141"/>
      <c r="AK148" s="141"/>
      <c r="AL148" s="141"/>
      <c r="AM148" s="141"/>
      <c r="AN148" s="141"/>
      <c r="AO148" s="142"/>
      <c r="AP148" s="143"/>
    </row>
    <row r="149" spans="1:42" s="114" customFormat="1" ht="20.25">
      <c r="A149" s="126"/>
      <c r="B149" s="127"/>
      <c r="C149" s="121"/>
      <c r="D149" s="128"/>
      <c r="E149" s="129"/>
      <c r="F149" s="130"/>
      <c r="G149" s="96"/>
      <c r="H149" s="131"/>
      <c r="I149" s="138"/>
      <c r="J149" s="139"/>
      <c r="K149" s="139"/>
      <c r="L149" s="139"/>
      <c r="M149" s="139"/>
      <c r="N149" s="139"/>
      <c r="O149" s="139"/>
      <c r="P149" s="139"/>
      <c r="Q149" s="139"/>
      <c r="R149" s="139"/>
      <c r="S149" s="139"/>
      <c r="T149" s="139"/>
      <c r="U149" s="139"/>
      <c r="V149" s="139"/>
      <c r="W149" s="139"/>
      <c r="X149" s="139"/>
      <c r="Y149" s="139"/>
      <c r="Z149" s="139"/>
      <c r="AA149" s="139"/>
      <c r="AB149" s="139"/>
      <c r="AC149" s="139"/>
      <c r="AD149" s="139"/>
      <c r="AE149" s="139"/>
      <c r="AF149" s="139"/>
      <c r="AG149" s="139"/>
      <c r="AH149" s="139"/>
      <c r="AI149" s="140"/>
      <c r="AJ149" s="141"/>
      <c r="AK149" s="141"/>
      <c r="AL149" s="141"/>
      <c r="AM149" s="141"/>
      <c r="AN149" s="141"/>
      <c r="AO149" s="142"/>
      <c r="AP149" s="143"/>
    </row>
    <row r="150" spans="1:42" s="114" customFormat="1" ht="20.25">
      <c r="A150" s="126"/>
      <c r="B150" s="127"/>
      <c r="C150" s="121"/>
      <c r="D150" s="128"/>
      <c r="E150" s="129"/>
      <c r="F150" s="130"/>
      <c r="G150" s="96"/>
      <c r="H150" s="131"/>
      <c r="I150" s="138"/>
      <c r="J150" s="139"/>
      <c r="K150" s="139"/>
      <c r="L150" s="139"/>
      <c r="M150" s="139"/>
      <c r="N150" s="139"/>
      <c r="O150" s="139"/>
      <c r="P150" s="139"/>
      <c r="Q150" s="139"/>
      <c r="R150" s="139"/>
      <c r="S150" s="139"/>
      <c r="T150" s="139"/>
      <c r="U150" s="139"/>
      <c r="V150" s="139"/>
      <c r="W150" s="139"/>
      <c r="X150" s="139"/>
      <c r="Y150" s="139"/>
      <c r="Z150" s="139"/>
      <c r="AA150" s="139"/>
      <c r="AB150" s="139"/>
      <c r="AC150" s="139"/>
      <c r="AD150" s="139"/>
      <c r="AE150" s="139"/>
      <c r="AF150" s="139"/>
      <c r="AG150" s="139"/>
      <c r="AH150" s="139"/>
      <c r="AI150" s="140"/>
      <c r="AJ150" s="141"/>
      <c r="AK150" s="141"/>
      <c r="AL150" s="141"/>
      <c r="AM150" s="141"/>
      <c r="AN150" s="141"/>
      <c r="AO150" s="142"/>
      <c r="AP150" s="143"/>
    </row>
    <row r="151" spans="1:42" s="114" customFormat="1" ht="20.25">
      <c r="A151" s="126"/>
      <c r="B151" s="127"/>
      <c r="C151" s="121"/>
      <c r="D151" s="128"/>
      <c r="E151" s="129"/>
      <c r="F151" s="130"/>
      <c r="G151" s="96"/>
      <c r="H151" s="131"/>
      <c r="I151" s="138"/>
      <c r="J151" s="139"/>
      <c r="K151" s="139"/>
      <c r="L151" s="139"/>
      <c r="M151" s="139"/>
      <c r="N151" s="139"/>
      <c r="O151" s="139"/>
      <c r="P151" s="139"/>
      <c r="Q151" s="139"/>
      <c r="R151" s="139"/>
      <c r="S151" s="139"/>
      <c r="T151" s="139"/>
      <c r="U151" s="139"/>
      <c r="V151" s="139"/>
      <c r="W151" s="139"/>
      <c r="X151" s="139"/>
      <c r="Y151" s="139"/>
      <c r="Z151" s="139"/>
      <c r="AA151" s="139"/>
      <c r="AB151" s="139"/>
      <c r="AC151" s="139"/>
      <c r="AD151" s="139"/>
      <c r="AE151" s="139"/>
      <c r="AF151" s="139"/>
      <c r="AG151" s="139"/>
      <c r="AH151" s="139"/>
      <c r="AI151" s="140"/>
      <c r="AJ151" s="141"/>
      <c r="AK151" s="141"/>
      <c r="AL151" s="141"/>
      <c r="AM151" s="141"/>
      <c r="AN151" s="141"/>
      <c r="AO151" s="142"/>
      <c r="AP151" s="143"/>
    </row>
    <row r="152" spans="1:42" s="114" customFormat="1" ht="20.25">
      <c r="A152" s="126"/>
      <c r="B152" s="127"/>
      <c r="C152" s="121"/>
      <c r="D152" s="128"/>
      <c r="E152" s="129"/>
      <c r="F152" s="130"/>
      <c r="G152" s="96"/>
      <c r="H152" s="131"/>
      <c r="I152" s="138"/>
      <c r="J152" s="139"/>
      <c r="K152" s="139"/>
      <c r="L152" s="139"/>
      <c r="M152" s="139"/>
      <c r="N152" s="139"/>
      <c r="O152" s="139"/>
      <c r="P152" s="139"/>
      <c r="Q152" s="139"/>
      <c r="R152" s="139"/>
      <c r="S152" s="139"/>
      <c r="T152" s="139"/>
      <c r="U152" s="139"/>
      <c r="V152" s="139"/>
      <c r="W152" s="139"/>
      <c r="X152" s="139"/>
      <c r="Y152" s="139"/>
      <c r="Z152" s="139"/>
      <c r="AA152" s="139"/>
      <c r="AB152" s="139"/>
      <c r="AC152" s="139"/>
      <c r="AD152" s="139"/>
      <c r="AE152" s="139"/>
      <c r="AF152" s="139"/>
      <c r="AG152" s="139"/>
      <c r="AH152" s="139"/>
      <c r="AI152" s="140"/>
      <c r="AJ152" s="141"/>
      <c r="AK152" s="141"/>
      <c r="AL152" s="141"/>
      <c r="AM152" s="141"/>
      <c r="AN152" s="141"/>
      <c r="AO152" s="142"/>
      <c r="AP152" s="143"/>
    </row>
    <row r="153" spans="1:42" s="114" customFormat="1" ht="20.25">
      <c r="A153" s="126"/>
      <c r="B153" s="127"/>
      <c r="C153" s="121"/>
      <c r="D153" s="128"/>
      <c r="E153" s="129"/>
      <c r="F153" s="130"/>
      <c r="G153" s="96"/>
      <c r="H153" s="131"/>
      <c r="I153" s="138"/>
      <c r="J153" s="139"/>
      <c r="K153" s="139"/>
      <c r="L153" s="139"/>
      <c r="M153" s="139"/>
      <c r="N153" s="139"/>
      <c r="O153" s="139"/>
      <c r="P153" s="139"/>
      <c r="Q153" s="139"/>
      <c r="R153" s="139"/>
      <c r="S153" s="139"/>
      <c r="T153" s="139"/>
      <c r="U153" s="139"/>
      <c r="V153" s="139"/>
      <c r="W153" s="139"/>
      <c r="X153" s="139"/>
      <c r="Y153" s="139"/>
      <c r="Z153" s="139"/>
      <c r="AA153" s="139"/>
      <c r="AB153" s="139"/>
      <c r="AC153" s="139"/>
      <c r="AD153" s="139"/>
      <c r="AE153" s="139"/>
      <c r="AF153" s="139"/>
      <c r="AG153" s="139"/>
      <c r="AH153" s="139"/>
      <c r="AI153" s="140"/>
      <c r="AJ153" s="141"/>
      <c r="AK153" s="141"/>
      <c r="AL153" s="141"/>
      <c r="AM153" s="141"/>
      <c r="AN153" s="141"/>
      <c r="AO153" s="142"/>
      <c r="AP153" s="143"/>
    </row>
    <row r="154" spans="1:42" s="114" customFormat="1" ht="20.25">
      <c r="A154" s="144"/>
      <c r="B154" s="127"/>
      <c r="C154" s="121"/>
      <c r="D154" s="128"/>
      <c r="E154" s="129"/>
      <c r="F154" s="130"/>
      <c r="G154" s="96"/>
      <c r="H154" s="131"/>
      <c r="I154" s="138"/>
      <c r="J154" s="139"/>
      <c r="K154" s="139"/>
      <c r="L154" s="139"/>
      <c r="M154" s="139"/>
      <c r="N154" s="139"/>
      <c r="O154" s="139"/>
      <c r="P154" s="139"/>
      <c r="Q154" s="139"/>
      <c r="R154" s="139"/>
      <c r="S154" s="139"/>
      <c r="T154" s="139"/>
      <c r="U154" s="139"/>
      <c r="V154" s="139"/>
      <c r="W154" s="139"/>
      <c r="X154" s="139"/>
      <c r="Y154" s="139"/>
      <c r="Z154" s="139"/>
      <c r="AA154" s="139"/>
      <c r="AB154" s="139"/>
      <c r="AC154" s="139"/>
      <c r="AD154" s="139"/>
      <c r="AE154" s="139"/>
      <c r="AF154" s="139"/>
      <c r="AG154" s="139"/>
      <c r="AH154" s="139"/>
      <c r="AI154" s="140"/>
      <c r="AJ154" s="141"/>
      <c r="AK154" s="141"/>
      <c r="AL154" s="141"/>
      <c r="AM154" s="141"/>
      <c r="AN154" s="141"/>
      <c r="AO154" s="142"/>
      <c r="AP154" s="143"/>
    </row>
    <row r="155" spans="1:42" s="114" customFormat="1" ht="20.25">
      <c r="A155" s="144"/>
      <c r="B155" s="127"/>
      <c r="C155" s="121"/>
      <c r="D155" s="128"/>
      <c r="E155" s="129"/>
      <c r="F155" s="130"/>
      <c r="G155" s="96"/>
      <c r="H155" s="131"/>
      <c r="I155" s="138"/>
      <c r="J155" s="139"/>
      <c r="K155" s="139"/>
      <c r="L155" s="139"/>
      <c r="M155" s="139"/>
      <c r="N155" s="139"/>
      <c r="O155" s="139"/>
      <c r="P155" s="139"/>
      <c r="Q155" s="139"/>
      <c r="R155" s="139"/>
      <c r="S155" s="139"/>
      <c r="T155" s="139"/>
      <c r="U155" s="139"/>
      <c r="V155" s="139"/>
      <c r="W155" s="139"/>
      <c r="X155" s="139"/>
      <c r="Y155" s="139"/>
      <c r="Z155" s="139"/>
      <c r="AA155" s="139"/>
      <c r="AB155" s="139"/>
      <c r="AC155" s="139"/>
      <c r="AD155" s="139"/>
      <c r="AE155" s="139"/>
      <c r="AF155" s="139"/>
      <c r="AG155" s="139"/>
      <c r="AH155" s="139"/>
      <c r="AI155" s="140"/>
      <c r="AJ155" s="141"/>
      <c r="AK155" s="141"/>
      <c r="AL155" s="141"/>
      <c r="AM155" s="141"/>
      <c r="AN155" s="141"/>
      <c r="AO155" s="142"/>
      <c r="AP155" s="143"/>
    </row>
    <row r="156" spans="1:42" s="114" customFormat="1" ht="20.25">
      <c r="A156" s="144"/>
      <c r="B156" s="127"/>
      <c r="C156" s="121"/>
      <c r="D156" s="128"/>
      <c r="E156" s="129"/>
      <c r="F156" s="130"/>
      <c r="G156" s="96"/>
      <c r="H156" s="131"/>
      <c r="I156" s="138"/>
      <c r="J156" s="139"/>
      <c r="K156" s="139"/>
      <c r="L156" s="139"/>
      <c r="M156" s="139"/>
      <c r="N156" s="139"/>
      <c r="O156" s="139"/>
      <c r="P156" s="139"/>
      <c r="Q156" s="139"/>
      <c r="R156" s="139"/>
      <c r="S156" s="139"/>
      <c r="T156" s="139"/>
      <c r="U156" s="139"/>
      <c r="V156" s="139"/>
      <c r="W156" s="139"/>
      <c r="X156" s="139"/>
      <c r="Y156" s="139"/>
      <c r="Z156" s="139"/>
      <c r="AA156" s="139"/>
      <c r="AB156" s="139"/>
      <c r="AC156" s="139"/>
      <c r="AD156" s="139"/>
      <c r="AE156" s="139"/>
      <c r="AF156" s="139"/>
      <c r="AG156" s="139"/>
      <c r="AH156" s="139"/>
      <c r="AI156" s="140"/>
      <c r="AJ156" s="141"/>
      <c r="AK156" s="141"/>
      <c r="AL156" s="141"/>
      <c r="AM156" s="141"/>
      <c r="AN156" s="141"/>
      <c r="AO156" s="142"/>
      <c r="AP156" s="143"/>
    </row>
    <row r="157" spans="1:42" s="114" customFormat="1" ht="20.25">
      <c r="A157" s="144"/>
      <c r="B157" s="127"/>
      <c r="C157" s="121"/>
      <c r="D157" s="128"/>
      <c r="E157" s="129"/>
      <c r="F157" s="130"/>
      <c r="G157" s="96"/>
      <c r="H157" s="131"/>
      <c r="I157" s="138"/>
      <c r="J157" s="139"/>
      <c r="K157" s="139"/>
      <c r="L157" s="139"/>
      <c r="M157" s="139"/>
      <c r="N157" s="139"/>
      <c r="O157" s="139"/>
      <c r="P157" s="139"/>
      <c r="Q157" s="139"/>
      <c r="R157" s="139"/>
      <c r="S157" s="139"/>
      <c r="T157" s="139"/>
      <c r="U157" s="139"/>
      <c r="V157" s="139"/>
      <c r="W157" s="139"/>
      <c r="X157" s="139"/>
      <c r="Y157" s="139"/>
      <c r="Z157" s="139"/>
      <c r="AA157" s="139"/>
      <c r="AB157" s="139"/>
      <c r="AC157" s="139"/>
      <c r="AD157" s="139"/>
      <c r="AE157" s="139"/>
      <c r="AF157" s="139"/>
      <c r="AG157" s="139"/>
      <c r="AH157" s="139"/>
      <c r="AI157" s="140"/>
      <c r="AJ157" s="141"/>
      <c r="AK157" s="141"/>
      <c r="AL157" s="141"/>
      <c r="AM157" s="141"/>
      <c r="AN157" s="141"/>
      <c r="AO157" s="142"/>
      <c r="AP157" s="143"/>
    </row>
    <row r="158" spans="1:42" s="114" customFormat="1" ht="20.25">
      <c r="A158" s="144"/>
      <c r="B158" s="127"/>
      <c r="C158" s="121"/>
      <c r="D158" s="128"/>
      <c r="E158" s="129"/>
      <c r="F158" s="130"/>
      <c r="G158" s="96"/>
      <c r="H158" s="131"/>
      <c r="I158" s="138"/>
      <c r="J158" s="139"/>
      <c r="K158" s="139"/>
      <c r="L158" s="139"/>
      <c r="M158" s="139"/>
      <c r="N158" s="139"/>
      <c r="O158" s="139"/>
      <c r="P158" s="139"/>
      <c r="Q158" s="139"/>
      <c r="R158" s="139"/>
      <c r="S158" s="139"/>
      <c r="T158" s="139"/>
      <c r="U158" s="139"/>
      <c r="V158" s="139"/>
      <c r="W158" s="139"/>
      <c r="X158" s="139"/>
      <c r="Y158" s="139"/>
      <c r="Z158" s="139"/>
      <c r="AA158" s="139"/>
      <c r="AB158" s="139"/>
      <c r="AC158" s="139"/>
      <c r="AD158" s="139"/>
      <c r="AE158" s="139"/>
      <c r="AF158" s="139"/>
      <c r="AG158" s="139"/>
      <c r="AH158" s="139"/>
      <c r="AI158" s="140"/>
      <c r="AJ158" s="141"/>
      <c r="AK158" s="141"/>
      <c r="AL158" s="141"/>
      <c r="AM158" s="141"/>
      <c r="AN158" s="141"/>
      <c r="AO158" s="142"/>
      <c r="AP158" s="143"/>
    </row>
    <row r="159" spans="1:42" s="114" customFormat="1" ht="20.25">
      <c r="A159" s="144"/>
      <c r="B159" s="127"/>
      <c r="C159" s="121"/>
      <c r="D159" s="128"/>
      <c r="E159" s="129"/>
      <c r="F159" s="130"/>
      <c r="G159" s="96"/>
      <c r="H159" s="131"/>
      <c r="I159" s="138"/>
      <c r="J159" s="139"/>
      <c r="K159" s="139"/>
      <c r="L159" s="139"/>
      <c r="M159" s="139"/>
      <c r="N159" s="139"/>
      <c r="O159" s="139"/>
      <c r="P159" s="139"/>
      <c r="Q159" s="139"/>
      <c r="R159" s="139"/>
      <c r="S159" s="139"/>
      <c r="T159" s="139"/>
      <c r="U159" s="139"/>
      <c r="V159" s="139"/>
      <c r="W159" s="139"/>
      <c r="X159" s="139"/>
      <c r="Y159" s="139"/>
      <c r="Z159" s="139"/>
      <c r="AA159" s="139"/>
      <c r="AB159" s="139"/>
      <c r="AC159" s="139"/>
      <c r="AD159" s="139"/>
      <c r="AE159" s="139"/>
      <c r="AF159" s="139"/>
      <c r="AG159" s="139"/>
      <c r="AH159" s="139"/>
      <c r="AI159" s="140"/>
      <c r="AJ159" s="141"/>
      <c r="AK159" s="141"/>
      <c r="AL159" s="141"/>
      <c r="AM159" s="141"/>
      <c r="AN159" s="141"/>
      <c r="AO159" s="142"/>
      <c r="AP159" s="143"/>
    </row>
    <row r="160" spans="1:42" s="114" customFormat="1" ht="20.25">
      <c r="A160" s="144"/>
      <c r="B160" s="127"/>
      <c r="C160" s="121"/>
      <c r="D160" s="128"/>
      <c r="E160" s="129"/>
      <c r="F160" s="130"/>
      <c r="G160" s="96"/>
      <c r="H160" s="131"/>
      <c r="I160" s="138"/>
      <c r="J160" s="139"/>
      <c r="K160" s="139"/>
      <c r="L160" s="139"/>
      <c r="M160" s="139"/>
      <c r="N160" s="139"/>
      <c r="O160" s="139"/>
      <c r="P160" s="139"/>
      <c r="Q160" s="139"/>
      <c r="R160" s="139"/>
      <c r="S160" s="139"/>
      <c r="T160" s="139"/>
      <c r="U160" s="139"/>
      <c r="V160" s="139"/>
      <c r="W160" s="139"/>
      <c r="X160" s="139"/>
      <c r="Y160" s="139"/>
      <c r="Z160" s="139"/>
      <c r="AA160" s="139"/>
      <c r="AB160" s="139"/>
      <c r="AC160" s="139"/>
      <c r="AD160" s="139"/>
      <c r="AE160" s="139"/>
      <c r="AF160" s="139"/>
      <c r="AG160" s="139"/>
      <c r="AH160" s="139"/>
      <c r="AI160" s="140"/>
      <c r="AJ160" s="141"/>
      <c r="AK160" s="141"/>
      <c r="AL160" s="141"/>
      <c r="AM160" s="141"/>
      <c r="AN160" s="141"/>
      <c r="AO160" s="142"/>
      <c r="AP160" s="143"/>
    </row>
    <row r="161" spans="1:42" s="114" customFormat="1" ht="20.25">
      <c r="A161" s="144"/>
      <c r="B161" s="127"/>
      <c r="C161" s="121"/>
      <c r="D161" s="128"/>
      <c r="E161" s="129"/>
      <c r="F161" s="130"/>
      <c r="G161" s="96"/>
      <c r="H161" s="131"/>
      <c r="I161" s="138"/>
      <c r="J161" s="139"/>
      <c r="K161" s="139"/>
      <c r="L161" s="139"/>
      <c r="M161" s="139"/>
      <c r="N161" s="139"/>
      <c r="O161" s="139"/>
      <c r="P161" s="139"/>
      <c r="Q161" s="139"/>
      <c r="R161" s="139"/>
      <c r="S161" s="139"/>
      <c r="T161" s="139"/>
      <c r="U161" s="139"/>
      <c r="V161" s="139"/>
      <c r="W161" s="139"/>
      <c r="X161" s="139"/>
      <c r="Y161" s="139"/>
      <c r="Z161" s="139"/>
      <c r="AA161" s="139"/>
      <c r="AB161" s="139"/>
      <c r="AC161" s="139"/>
      <c r="AD161" s="139"/>
      <c r="AE161" s="139"/>
      <c r="AF161" s="139"/>
      <c r="AG161" s="139"/>
      <c r="AH161" s="139"/>
      <c r="AI161" s="140"/>
      <c r="AJ161" s="141"/>
      <c r="AK161" s="141"/>
      <c r="AL161" s="141"/>
      <c r="AM161" s="141"/>
      <c r="AN161" s="141"/>
      <c r="AO161" s="142"/>
      <c r="AP161" s="143"/>
    </row>
    <row r="162" spans="1:42" s="114" customFormat="1" ht="20.25">
      <c r="A162" s="144"/>
      <c r="B162" s="127"/>
      <c r="C162" s="121"/>
      <c r="D162" s="128"/>
      <c r="E162" s="129"/>
      <c r="F162" s="130"/>
      <c r="G162" s="96"/>
      <c r="H162" s="131"/>
      <c r="I162" s="138"/>
      <c r="J162" s="139"/>
      <c r="K162" s="139"/>
      <c r="L162" s="139"/>
      <c r="M162" s="139"/>
      <c r="N162" s="139"/>
      <c r="O162" s="139"/>
      <c r="P162" s="139"/>
      <c r="Q162" s="139"/>
      <c r="R162" s="139"/>
      <c r="S162" s="139"/>
      <c r="T162" s="139"/>
      <c r="U162" s="139"/>
      <c r="V162" s="139"/>
      <c r="W162" s="139"/>
      <c r="X162" s="139"/>
      <c r="Y162" s="139"/>
      <c r="Z162" s="139"/>
      <c r="AA162" s="139"/>
      <c r="AB162" s="139"/>
      <c r="AC162" s="139"/>
      <c r="AD162" s="139"/>
      <c r="AE162" s="139"/>
      <c r="AF162" s="139"/>
      <c r="AG162" s="139"/>
      <c r="AH162" s="139"/>
      <c r="AI162" s="140"/>
      <c r="AJ162" s="141"/>
      <c r="AK162" s="141"/>
      <c r="AL162" s="141"/>
      <c r="AM162" s="141"/>
      <c r="AN162" s="141"/>
      <c r="AO162" s="142"/>
      <c r="AP162" s="143"/>
    </row>
    <row r="163" spans="1:42" s="114" customFormat="1" ht="20.25">
      <c r="A163" s="144"/>
      <c r="B163" s="127"/>
      <c r="C163" s="121"/>
      <c r="D163" s="128"/>
      <c r="E163" s="129"/>
      <c r="F163" s="130"/>
      <c r="G163" s="96"/>
      <c r="H163" s="131"/>
      <c r="I163" s="138"/>
      <c r="J163" s="139"/>
      <c r="K163" s="139"/>
      <c r="L163" s="139"/>
      <c r="M163" s="139"/>
      <c r="N163" s="139"/>
      <c r="O163" s="139"/>
      <c r="P163" s="139"/>
      <c r="Q163" s="139"/>
      <c r="R163" s="139"/>
      <c r="S163" s="139"/>
      <c r="T163" s="139"/>
      <c r="U163" s="139"/>
      <c r="V163" s="139"/>
      <c r="W163" s="139"/>
      <c r="X163" s="139"/>
      <c r="Y163" s="139"/>
      <c r="Z163" s="139"/>
      <c r="AA163" s="139"/>
      <c r="AB163" s="139"/>
      <c r="AC163" s="139"/>
      <c r="AD163" s="139"/>
      <c r="AE163" s="139"/>
      <c r="AF163" s="139"/>
      <c r="AG163" s="139"/>
      <c r="AH163" s="139"/>
      <c r="AI163" s="140"/>
      <c r="AJ163" s="141"/>
      <c r="AK163" s="141"/>
      <c r="AL163" s="141"/>
      <c r="AM163" s="141"/>
      <c r="AN163" s="141"/>
      <c r="AO163" s="142"/>
      <c r="AP163" s="143"/>
    </row>
    <row r="164" spans="1:42" s="114" customFormat="1" ht="20.25">
      <c r="A164" s="144"/>
      <c r="B164" s="127"/>
      <c r="C164" s="121"/>
      <c r="D164" s="128"/>
      <c r="E164" s="129"/>
      <c r="F164" s="130"/>
      <c r="G164" s="96"/>
      <c r="H164" s="131"/>
      <c r="I164" s="138"/>
      <c r="J164" s="139"/>
      <c r="K164" s="139"/>
      <c r="L164" s="139"/>
      <c r="M164" s="139"/>
      <c r="N164" s="139"/>
      <c r="O164" s="139"/>
      <c r="P164" s="139"/>
      <c r="Q164" s="139"/>
      <c r="R164" s="139"/>
      <c r="S164" s="139"/>
      <c r="T164" s="139"/>
      <c r="U164" s="139"/>
      <c r="V164" s="139"/>
      <c r="W164" s="139"/>
      <c r="X164" s="139"/>
      <c r="Y164" s="139"/>
      <c r="Z164" s="139"/>
      <c r="AA164" s="139"/>
      <c r="AB164" s="139"/>
      <c r="AC164" s="139"/>
      <c r="AD164" s="139"/>
      <c r="AE164" s="139"/>
      <c r="AF164" s="139"/>
      <c r="AG164" s="139"/>
      <c r="AH164" s="139"/>
      <c r="AI164" s="140"/>
      <c r="AJ164" s="141"/>
      <c r="AK164" s="141"/>
      <c r="AL164" s="141"/>
      <c r="AM164" s="141"/>
      <c r="AN164" s="141"/>
      <c r="AO164" s="142"/>
      <c r="AP164" s="143"/>
    </row>
    <row r="165" spans="1:42" s="114" customFormat="1" ht="20.25">
      <c r="A165" s="144"/>
      <c r="B165" s="127"/>
      <c r="C165" s="121"/>
      <c r="D165" s="128"/>
      <c r="E165" s="129"/>
      <c r="F165" s="130"/>
      <c r="G165" s="96"/>
      <c r="H165" s="131"/>
      <c r="I165" s="138"/>
      <c r="J165" s="139"/>
      <c r="K165" s="139"/>
      <c r="L165" s="139"/>
      <c r="M165" s="139"/>
      <c r="N165" s="139"/>
      <c r="O165" s="139"/>
      <c r="P165" s="139"/>
      <c r="Q165" s="139"/>
      <c r="R165" s="139"/>
      <c r="S165" s="139"/>
      <c r="T165" s="139"/>
      <c r="U165" s="139"/>
      <c r="V165" s="139"/>
      <c r="W165" s="139"/>
      <c r="X165" s="139"/>
      <c r="Y165" s="139"/>
      <c r="Z165" s="139"/>
      <c r="AA165" s="139"/>
      <c r="AB165" s="139"/>
      <c r="AC165" s="139"/>
      <c r="AD165" s="139"/>
      <c r="AE165" s="139"/>
      <c r="AF165" s="139"/>
      <c r="AG165" s="139"/>
      <c r="AH165" s="139"/>
      <c r="AI165" s="140"/>
      <c r="AJ165" s="141"/>
      <c r="AK165" s="141"/>
      <c r="AL165" s="141"/>
      <c r="AM165" s="141"/>
      <c r="AN165" s="141"/>
      <c r="AO165" s="142"/>
      <c r="AP165" s="143"/>
    </row>
    <row r="166" spans="1:42" s="114" customFormat="1" ht="20.25">
      <c r="A166" s="144"/>
      <c r="B166" s="127"/>
      <c r="C166" s="121"/>
      <c r="D166" s="128"/>
      <c r="E166" s="129"/>
      <c r="F166" s="130"/>
      <c r="G166" s="96"/>
      <c r="H166" s="131"/>
      <c r="I166" s="138"/>
      <c r="J166" s="139"/>
      <c r="K166" s="139"/>
      <c r="L166" s="139"/>
      <c r="M166" s="139"/>
      <c r="N166" s="139"/>
      <c r="O166" s="139"/>
      <c r="P166" s="139"/>
      <c r="Q166" s="139"/>
      <c r="R166" s="139"/>
      <c r="S166" s="139"/>
      <c r="T166" s="139"/>
      <c r="U166" s="139"/>
      <c r="V166" s="139"/>
      <c r="W166" s="139"/>
      <c r="X166" s="139"/>
      <c r="Y166" s="139"/>
      <c r="Z166" s="139"/>
      <c r="AA166" s="139"/>
      <c r="AB166" s="139"/>
      <c r="AC166" s="139"/>
      <c r="AD166" s="139"/>
      <c r="AE166" s="139"/>
      <c r="AF166" s="139"/>
      <c r="AG166" s="139"/>
      <c r="AH166" s="139"/>
      <c r="AI166" s="140"/>
      <c r="AJ166" s="141"/>
      <c r="AK166" s="141"/>
      <c r="AL166" s="141"/>
      <c r="AM166" s="141"/>
      <c r="AN166" s="141"/>
      <c r="AO166" s="142"/>
      <c r="AP166" s="143"/>
    </row>
    <row r="167" spans="1:42" s="114" customFormat="1" ht="20.25">
      <c r="A167" s="144"/>
      <c r="B167" s="127"/>
      <c r="C167" s="121"/>
      <c r="D167" s="128"/>
      <c r="E167" s="129"/>
      <c r="F167" s="130"/>
      <c r="G167" s="96"/>
      <c r="H167" s="131"/>
      <c r="I167" s="138"/>
      <c r="J167" s="139"/>
      <c r="K167" s="139"/>
      <c r="L167" s="139"/>
      <c r="M167" s="139"/>
      <c r="N167" s="139"/>
      <c r="O167" s="139"/>
      <c r="P167" s="139"/>
      <c r="Q167" s="139"/>
      <c r="R167" s="139"/>
      <c r="S167" s="139"/>
      <c r="T167" s="139"/>
      <c r="U167" s="139"/>
      <c r="V167" s="139"/>
      <c r="W167" s="139"/>
      <c r="X167" s="139"/>
      <c r="Y167" s="139"/>
      <c r="Z167" s="139"/>
      <c r="AA167" s="139"/>
      <c r="AB167" s="139"/>
      <c r="AC167" s="139"/>
      <c r="AD167" s="139"/>
      <c r="AE167" s="139"/>
      <c r="AF167" s="139"/>
      <c r="AG167" s="139"/>
      <c r="AH167" s="139"/>
      <c r="AI167" s="140"/>
      <c r="AJ167" s="141"/>
      <c r="AK167" s="141"/>
      <c r="AL167" s="141"/>
      <c r="AM167" s="141"/>
      <c r="AN167" s="141"/>
      <c r="AO167" s="142"/>
      <c r="AP167" s="143"/>
    </row>
    <row r="168" spans="1:42" s="114" customFormat="1" ht="20.25">
      <c r="A168" s="144"/>
      <c r="B168" s="127"/>
      <c r="C168" s="121"/>
      <c r="D168" s="128"/>
      <c r="E168" s="129"/>
      <c r="F168" s="130"/>
      <c r="G168" s="96"/>
      <c r="H168" s="131"/>
      <c r="I168" s="138"/>
      <c r="J168" s="139"/>
      <c r="K168" s="139"/>
      <c r="L168" s="139"/>
      <c r="M168" s="139"/>
      <c r="N168" s="139"/>
      <c r="O168" s="139"/>
      <c r="P168" s="139"/>
      <c r="Q168" s="139"/>
      <c r="R168" s="139"/>
      <c r="S168" s="139"/>
      <c r="T168" s="139"/>
      <c r="U168" s="139"/>
      <c r="V168" s="139"/>
      <c r="W168" s="139"/>
      <c r="X168" s="139"/>
      <c r="Y168" s="139"/>
      <c r="Z168" s="139"/>
      <c r="AA168" s="139"/>
      <c r="AB168" s="139"/>
      <c r="AC168" s="139"/>
      <c r="AD168" s="139"/>
      <c r="AE168" s="139"/>
      <c r="AF168" s="139"/>
      <c r="AG168" s="139"/>
      <c r="AH168" s="139"/>
      <c r="AI168" s="140"/>
      <c r="AJ168" s="141"/>
      <c r="AK168" s="141"/>
      <c r="AL168" s="141"/>
      <c r="AM168" s="141"/>
      <c r="AN168" s="141"/>
      <c r="AO168" s="142"/>
      <c r="AP168" s="143"/>
    </row>
    <row r="169" spans="1:42" s="114" customFormat="1" ht="20.25">
      <c r="A169" s="144"/>
      <c r="B169" s="127"/>
      <c r="C169" s="121"/>
      <c r="D169" s="128"/>
      <c r="E169" s="129"/>
      <c r="F169" s="130"/>
      <c r="G169" s="96"/>
      <c r="H169" s="131"/>
      <c r="I169" s="138"/>
      <c r="J169" s="139"/>
      <c r="K169" s="139"/>
      <c r="L169" s="139"/>
      <c r="M169" s="139"/>
      <c r="N169" s="139"/>
      <c r="O169" s="139"/>
      <c r="P169" s="139"/>
      <c r="Q169" s="139"/>
      <c r="R169" s="139"/>
      <c r="S169" s="139"/>
      <c r="T169" s="139"/>
      <c r="U169" s="139"/>
      <c r="V169" s="139"/>
      <c r="W169" s="139"/>
      <c r="X169" s="139"/>
      <c r="Y169" s="139"/>
      <c r="Z169" s="139"/>
      <c r="AA169" s="139"/>
      <c r="AB169" s="139"/>
      <c r="AC169" s="139"/>
      <c r="AD169" s="139"/>
      <c r="AE169" s="139"/>
      <c r="AF169" s="139"/>
      <c r="AG169" s="139"/>
      <c r="AH169" s="139"/>
      <c r="AI169" s="140"/>
      <c r="AJ169" s="141"/>
      <c r="AK169" s="141"/>
      <c r="AL169" s="141"/>
      <c r="AM169" s="141"/>
      <c r="AN169" s="141"/>
      <c r="AO169" s="142"/>
      <c r="AP169" s="143"/>
    </row>
    <row r="170" spans="1:42" s="114" customFormat="1" ht="20.25">
      <c r="A170" s="144"/>
      <c r="B170" s="127"/>
      <c r="C170" s="121"/>
      <c r="D170" s="128"/>
      <c r="E170" s="129"/>
      <c r="F170" s="130"/>
      <c r="G170" s="96"/>
      <c r="H170" s="131"/>
      <c r="I170" s="138"/>
      <c r="J170" s="139"/>
      <c r="K170" s="139"/>
      <c r="L170" s="139"/>
      <c r="M170" s="139"/>
      <c r="N170" s="139"/>
      <c r="O170" s="139"/>
      <c r="P170" s="139"/>
      <c r="Q170" s="139"/>
      <c r="R170" s="139"/>
      <c r="S170" s="139"/>
      <c r="T170" s="139"/>
      <c r="U170" s="139"/>
      <c r="V170" s="139"/>
      <c r="W170" s="139"/>
      <c r="X170" s="139"/>
      <c r="Y170" s="139"/>
      <c r="Z170" s="139"/>
      <c r="AA170" s="139"/>
      <c r="AB170" s="139"/>
      <c r="AC170" s="139"/>
      <c r="AD170" s="139"/>
      <c r="AE170" s="139"/>
      <c r="AF170" s="139"/>
      <c r="AG170" s="139"/>
      <c r="AH170" s="139"/>
      <c r="AI170" s="140"/>
      <c r="AJ170" s="141"/>
      <c r="AK170" s="141"/>
      <c r="AL170" s="141"/>
      <c r="AM170" s="141"/>
      <c r="AN170" s="141"/>
      <c r="AO170" s="142"/>
      <c r="AP170" s="143"/>
    </row>
    <row r="171" spans="1:42" s="114" customFormat="1" ht="20.25">
      <c r="A171" s="144"/>
      <c r="B171" s="127"/>
      <c r="C171" s="121"/>
      <c r="D171" s="128"/>
      <c r="E171" s="129"/>
      <c r="F171" s="130"/>
      <c r="G171" s="96"/>
      <c r="H171" s="131"/>
      <c r="I171" s="138"/>
      <c r="J171" s="139"/>
      <c r="K171" s="139"/>
      <c r="L171" s="139"/>
      <c r="M171" s="139"/>
      <c r="N171" s="139"/>
      <c r="O171" s="139"/>
      <c r="P171" s="139"/>
      <c r="Q171" s="139"/>
      <c r="R171" s="139"/>
      <c r="S171" s="139"/>
      <c r="T171" s="139"/>
      <c r="U171" s="139"/>
      <c r="V171" s="139"/>
      <c r="W171" s="139"/>
      <c r="X171" s="139"/>
      <c r="Y171" s="139"/>
      <c r="Z171" s="139"/>
      <c r="AA171" s="139"/>
      <c r="AB171" s="139"/>
      <c r="AC171" s="139"/>
      <c r="AD171" s="139"/>
      <c r="AE171" s="139"/>
      <c r="AF171" s="139"/>
      <c r="AG171" s="139"/>
      <c r="AH171" s="139"/>
      <c r="AI171" s="140"/>
      <c r="AJ171" s="141"/>
      <c r="AK171" s="141"/>
      <c r="AL171" s="141"/>
      <c r="AM171" s="141"/>
      <c r="AN171" s="141"/>
      <c r="AO171" s="142"/>
      <c r="AP171" s="143"/>
    </row>
    <row r="172" spans="1:42" s="114" customFormat="1" ht="20.25">
      <c r="A172" s="144"/>
      <c r="B172" s="127"/>
      <c r="C172" s="121"/>
      <c r="D172" s="128"/>
      <c r="E172" s="129"/>
      <c r="F172" s="130"/>
      <c r="G172" s="96"/>
      <c r="H172" s="131"/>
      <c r="I172" s="138"/>
      <c r="J172" s="139"/>
      <c r="K172" s="139"/>
      <c r="L172" s="139"/>
      <c r="M172" s="139"/>
      <c r="N172" s="139"/>
      <c r="O172" s="139"/>
      <c r="P172" s="139"/>
      <c r="Q172" s="139"/>
      <c r="R172" s="139"/>
      <c r="S172" s="139"/>
      <c r="T172" s="139"/>
      <c r="U172" s="139"/>
      <c r="V172" s="139"/>
      <c r="W172" s="139"/>
      <c r="X172" s="139"/>
      <c r="Y172" s="139"/>
      <c r="Z172" s="139"/>
      <c r="AA172" s="139"/>
      <c r="AB172" s="139"/>
      <c r="AC172" s="139"/>
      <c r="AD172" s="139"/>
      <c r="AE172" s="139"/>
      <c r="AF172" s="139"/>
      <c r="AG172" s="139"/>
      <c r="AH172" s="139"/>
      <c r="AI172" s="140"/>
      <c r="AJ172" s="141"/>
      <c r="AK172" s="141"/>
      <c r="AL172" s="141"/>
      <c r="AM172" s="141"/>
      <c r="AN172" s="141"/>
      <c r="AO172" s="142"/>
      <c r="AP172" s="143"/>
    </row>
    <row r="173" spans="1:42" s="114" customFormat="1" ht="20.25">
      <c r="A173" s="144"/>
      <c r="B173" s="127"/>
      <c r="C173" s="121"/>
      <c r="D173" s="128"/>
      <c r="E173" s="129"/>
      <c r="F173" s="130"/>
      <c r="G173" s="96"/>
      <c r="H173" s="131"/>
      <c r="I173" s="138"/>
      <c r="J173" s="139"/>
      <c r="K173" s="139"/>
      <c r="L173" s="139"/>
      <c r="M173" s="139"/>
      <c r="N173" s="139"/>
      <c r="O173" s="139"/>
      <c r="P173" s="139"/>
      <c r="Q173" s="139"/>
      <c r="R173" s="139"/>
      <c r="S173" s="139"/>
      <c r="T173" s="139"/>
      <c r="U173" s="139"/>
      <c r="V173" s="139"/>
      <c r="W173" s="139"/>
      <c r="X173" s="139"/>
      <c r="Y173" s="139"/>
      <c r="Z173" s="139"/>
      <c r="AA173" s="139"/>
      <c r="AB173" s="139"/>
      <c r="AC173" s="139"/>
      <c r="AD173" s="139"/>
      <c r="AE173" s="139"/>
      <c r="AF173" s="139"/>
      <c r="AG173" s="139"/>
      <c r="AH173" s="139"/>
      <c r="AI173" s="140"/>
      <c r="AJ173" s="141"/>
      <c r="AK173" s="141"/>
      <c r="AL173" s="141"/>
      <c r="AM173" s="141"/>
      <c r="AN173" s="141"/>
      <c r="AO173" s="142"/>
      <c r="AP173" s="143"/>
    </row>
    <row r="174" spans="1:42" s="114" customFormat="1" ht="20.25">
      <c r="A174" s="144"/>
      <c r="B174" s="127"/>
      <c r="C174" s="121"/>
      <c r="D174" s="128"/>
      <c r="E174" s="129"/>
      <c r="F174" s="130"/>
      <c r="G174" s="96"/>
      <c r="H174" s="131"/>
      <c r="I174" s="138"/>
      <c r="J174" s="139"/>
      <c r="K174" s="139"/>
      <c r="L174" s="139"/>
      <c r="M174" s="139"/>
      <c r="N174" s="139"/>
      <c r="O174" s="139"/>
      <c r="P174" s="139"/>
      <c r="Q174" s="139"/>
      <c r="R174" s="139"/>
      <c r="S174" s="139"/>
      <c r="T174" s="139"/>
      <c r="U174" s="139"/>
      <c r="V174" s="139"/>
      <c r="W174" s="139"/>
      <c r="X174" s="139"/>
      <c r="Y174" s="139"/>
      <c r="Z174" s="139"/>
      <c r="AA174" s="139"/>
      <c r="AB174" s="139"/>
      <c r="AC174" s="139"/>
      <c r="AD174" s="139"/>
      <c r="AE174" s="139"/>
      <c r="AF174" s="139"/>
      <c r="AG174" s="139"/>
      <c r="AH174" s="139"/>
      <c r="AI174" s="140"/>
      <c r="AJ174" s="141"/>
      <c r="AK174" s="141"/>
      <c r="AL174" s="141"/>
      <c r="AM174" s="141"/>
      <c r="AN174" s="141"/>
      <c r="AO174" s="142"/>
      <c r="AP174" s="143"/>
    </row>
    <row r="175" spans="1:42" s="114" customFormat="1" ht="20.25">
      <c r="A175" s="144"/>
      <c r="B175" s="127"/>
      <c r="C175" s="121"/>
      <c r="D175" s="128"/>
      <c r="E175" s="129"/>
      <c r="F175" s="130"/>
      <c r="G175" s="96"/>
      <c r="H175" s="131"/>
      <c r="I175" s="138"/>
      <c r="J175" s="139"/>
      <c r="K175" s="139"/>
      <c r="L175" s="139"/>
      <c r="M175" s="139"/>
      <c r="N175" s="139"/>
      <c r="O175" s="139"/>
      <c r="P175" s="139"/>
      <c r="Q175" s="139"/>
      <c r="R175" s="139"/>
      <c r="S175" s="139"/>
      <c r="T175" s="139"/>
      <c r="U175" s="139"/>
      <c r="V175" s="139"/>
      <c r="W175" s="139"/>
      <c r="X175" s="139"/>
      <c r="Y175" s="139"/>
      <c r="Z175" s="139"/>
      <c r="AA175" s="139"/>
      <c r="AB175" s="139"/>
      <c r="AC175" s="139"/>
      <c r="AD175" s="139"/>
      <c r="AE175" s="139"/>
      <c r="AF175" s="139"/>
      <c r="AG175" s="139"/>
      <c r="AH175" s="139"/>
      <c r="AI175" s="140"/>
      <c r="AJ175" s="141"/>
      <c r="AK175" s="141"/>
      <c r="AL175" s="141"/>
      <c r="AM175" s="141"/>
      <c r="AN175" s="141"/>
      <c r="AO175" s="142"/>
      <c r="AP175" s="143"/>
    </row>
    <row r="176" spans="1:42" s="114" customFormat="1" ht="20.25">
      <c r="A176" s="144"/>
      <c r="B176" s="127"/>
      <c r="C176" s="121"/>
      <c r="D176" s="128"/>
      <c r="E176" s="129"/>
      <c r="F176" s="130"/>
      <c r="G176" s="96"/>
      <c r="H176" s="131"/>
      <c r="I176" s="138"/>
      <c r="J176" s="139"/>
      <c r="K176" s="139"/>
      <c r="L176" s="139"/>
      <c r="M176" s="139"/>
      <c r="N176" s="139"/>
      <c r="O176" s="139"/>
      <c r="P176" s="139"/>
      <c r="Q176" s="139"/>
      <c r="R176" s="139"/>
      <c r="S176" s="139"/>
      <c r="T176" s="139"/>
      <c r="U176" s="139"/>
      <c r="V176" s="139"/>
      <c r="W176" s="139"/>
      <c r="X176" s="139"/>
      <c r="Y176" s="139"/>
      <c r="Z176" s="139"/>
      <c r="AA176" s="139"/>
      <c r="AB176" s="139"/>
      <c r="AC176" s="139"/>
      <c r="AD176" s="139"/>
      <c r="AE176" s="139"/>
      <c r="AF176" s="139"/>
      <c r="AG176" s="139"/>
      <c r="AH176" s="139"/>
      <c r="AI176" s="140"/>
      <c r="AJ176" s="141"/>
      <c r="AK176" s="141"/>
      <c r="AL176" s="141"/>
      <c r="AM176" s="141"/>
      <c r="AN176" s="141"/>
      <c r="AO176" s="142"/>
      <c r="AP176" s="143"/>
    </row>
    <row r="177" spans="1:42" s="114" customFormat="1" ht="20.25">
      <c r="A177" s="144"/>
      <c r="B177" s="127"/>
      <c r="C177" s="121"/>
      <c r="D177" s="128"/>
      <c r="E177" s="129"/>
      <c r="F177" s="130"/>
      <c r="G177" s="96"/>
      <c r="H177" s="131"/>
      <c r="I177" s="138"/>
      <c r="J177" s="139"/>
      <c r="K177" s="139"/>
      <c r="L177" s="139"/>
      <c r="M177" s="139"/>
      <c r="N177" s="139"/>
      <c r="O177" s="139"/>
      <c r="P177" s="139"/>
      <c r="Q177" s="139"/>
      <c r="R177" s="139"/>
      <c r="S177" s="139"/>
      <c r="T177" s="139"/>
      <c r="U177" s="139"/>
      <c r="V177" s="139"/>
      <c r="W177" s="139"/>
      <c r="X177" s="139"/>
      <c r="Y177" s="139"/>
      <c r="Z177" s="139"/>
      <c r="AA177" s="139"/>
      <c r="AB177" s="139"/>
      <c r="AC177" s="139"/>
      <c r="AD177" s="139"/>
      <c r="AE177" s="139"/>
      <c r="AF177" s="139"/>
      <c r="AG177" s="139"/>
      <c r="AH177" s="139"/>
      <c r="AI177" s="140"/>
      <c r="AJ177" s="141"/>
      <c r="AK177" s="141"/>
      <c r="AL177" s="141"/>
      <c r="AM177" s="141"/>
      <c r="AN177" s="141"/>
      <c r="AO177" s="142"/>
      <c r="AP177" s="143"/>
    </row>
    <row r="178" spans="1:42" s="114" customFormat="1" ht="20.25">
      <c r="A178" s="144"/>
      <c r="B178" s="127"/>
      <c r="C178" s="121"/>
      <c r="D178" s="128"/>
      <c r="E178" s="129"/>
      <c r="F178" s="130"/>
      <c r="G178" s="96"/>
      <c r="H178" s="131"/>
      <c r="I178" s="138"/>
      <c r="J178" s="139"/>
      <c r="K178" s="139"/>
      <c r="L178" s="139"/>
      <c r="M178" s="139"/>
      <c r="N178" s="139"/>
      <c r="O178" s="139"/>
      <c r="P178" s="139"/>
      <c r="Q178" s="139"/>
      <c r="R178" s="139"/>
      <c r="S178" s="139"/>
      <c r="T178" s="139"/>
      <c r="U178" s="139"/>
      <c r="V178" s="139"/>
      <c r="W178" s="139"/>
      <c r="X178" s="139"/>
      <c r="Y178" s="139"/>
      <c r="Z178" s="139"/>
      <c r="AA178" s="139"/>
      <c r="AB178" s="139"/>
      <c r="AC178" s="139"/>
      <c r="AD178" s="139"/>
      <c r="AE178" s="139"/>
      <c r="AF178" s="139"/>
      <c r="AG178" s="139"/>
      <c r="AH178" s="139"/>
      <c r="AI178" s="140"/>
      <c r="AJ178" s="141"/>
      <c r="AK178" s="141"/>
      <c r="AL178" s="141"/>
      <c r="AM178" s="141"/>
      <c r="AN178" s="141"/>
      <c r="AO178" s="142"/>
      <c r="AP178" s="143"/>
    </row>
    <row r="179" spans="1:42" s="114" customFormat="1" ht="20.25">
      <c r="A179" s="144"/>
      <c r="B179" s="127"/>
      <c r="C179" s="121"/>
      <c r="D179" s="128"/>
      <c r="E179" s="129"/>
      <c r="F179" s="130"/>
      <c r="G179" s="96"/>
      <c r="H179" s="131"/>
      <c r="I179" s="138"/>
      <c r="J179" s="139"/>
      <c r="K179" s="139"/>
      <c r="L179" s="139"/>
      <c r="M179" s="139"/>
      <c r="N179" s="139"/>
      <c r="O179" s="139"/>
      <c r="P179" s="139"/>
      <c r="Q179" s="139"/>
      <c r="R179" s="139"/>
      <c r="S179" s="139"/>
      <c r="T179" s="139"/>
      <c r="U179" s="139"/>
      <c r="V179" s="139"/>
      <c r="W179" s="139"/>
      <c r="X179" s="139"/>
      <c r="Y179" s="139"/>
      <c r="Z179" s="139"/>
      <c r="AA179" s="139"/>
      <c r="AB179" s="139"/>
      <c r="AC179" s="139"/>
      <c r="AD179" s="139"/>
      <c r="AE179" s="139"/>
      <c r="AF179" s="139"/>
      <c r="AG179" s="139"/>
      <c r="AH179" s="139"/>
      <c r="AI179" s="140"/>
      <c r="AJ179" s="141"/>
      <c r="AK179" s="141"/>
      <c r="AL179" s="141"/>
      <c r="AM179" s="141"/>
      <c r="AN179" s="141"/>
      <c r="AO179" s="142"/>
      <c r="AP179" s="143"/>
    </row>
    <row r="180" spans="1:42" s="114" customFormat="1" ht="20.25">
      <c r="A180" s="144"/>
      <c r="B180" s="127"/>
      <c r="C180" s="121"/>
      <c r="D180" s="128"/>
      <c r="E180" s="129"/>
      <c r="F180" s="130"/>
      <c r="G180" s="96"/>
      <c r="H180" s="131"/>
      <c r="I180" s="138"/>
      <c r="J180" s="139"/>
      <c r="K180" s="139"/>
      <c r="L180" s="139"/>
      <c r="M180" s="139"/>
      <c r="N180" s="139"/>
      <c r="O180" s="139"/>
      <c r="P180" s="139"/>
      <c r="Q180" s="139"/>
      <c r="R180" s="139"/>
      <c r="S180" s="139"/>
      <c r="T180" s="139"/>
      <c r="U180" s="139"/>
      <c r="V180" s="139"/>
      <c r="W180" s="139"/>
      <c r="X180" s="139"/>
      <c r="Y180" s="139"/>
      <c r="Z180" s="139"/>
      <c r="AA180" s="139"/>
      <c r="AB180" s="139"/>
      <c r="AC180" s="139"/>
      <c r="AD180" s="139"/>
      <c r="AE180" s="139"/>
      <c r="AF180" s="139"/>
      <c r="AG180" s="139"/>
      <c r="AH180" s="139"/>
      <c r="AI180" s="140"/>
      <c r="AJ180" s="141"/>
      <c r="AK180" s="141"/>
      <c r="AL180" s="141"/>
      <c r="AM180" s="141"/>
      <c r="AN180" s="141"/>
      <c r="AO180" s="142"/>
      <c r="AP180" s="143"/>
    </row>
    <row r="181" spans="1:42" s="114" customFormat="1" ht="20.25">
      <c r="A181" s="144"/>
      <c r="B181" s="127"/>
      <c r="C181" s="121"/>
      <c r="D181" s="128"/>
      <c r="E181" s="129"/>
      <c r="F181" s="130"/>
      <c r="G181" s="96"/>
      <c r="H181" s="131"/>
      <c r="I181" s="138"/>
      <c r="J181" s="139"/>
      <c r="K181" s="139"/>
      <c r="L181" s="139"/>
      <c r="M181" s="139"/>
      <c r="N181" s="139"/>
      <c r="O181" s="139"/>
      <c r="P181" s="139"/>
      <c r="Q181" s="139"/>
      <c r="R181" s="139"/>
      <c r="S181" s="139"/>
      <c r="T181" s="139"/>
      <c r="U181" s="139"/>
      <c r="V181" s="139"/>
      <c r="W181" s="139"/>
      <c r="X181" s="139"/>
      <c r="Y181" s="139"/>
      <c r="Z181" s="139"/>
      <c r="AA181" s="139"/>
      <c r="AB181" s="139"/>
      <c r="AC181" s="139"/>
      <c r="AD181" s="139"/>
      <c r="AE181" s="139"/>
      <c r="AF181" s="139"/>
      <c r="AG181" s="139"/>
      <c r="AH181" s="139"/>
      <c r="AI181" s="140"/>
      <c r="AJ181" s="141"/>
      <c r="AK181" s="141"/>
      <c r="AL181" s="141"/>
      <c r="AM181" s="141"/>
      <c r="AN181" s="141"/>
      <c r="AO181" s="142"/>
      <c r="AP181" s="143"/>
    </row>
    <row r="182" spans="1:42" s="114" customFormat="1" ht="20.25">
      <c r="A182" s="144"/>
      <c r="B182" s="127"/>
      <c r="C182" s="121"/>
      <c r="D182" s="128"/>
      <c r="E182" s="129"/>
      <c r="F182" s="130"/>
      <c r="G182" s="96"/>
      <c r="H182" s="131"/>
      <c r="I182" s="138"/>
      <c r="J182" s="139"/>
      <c r="K182" s="139"/>
      <c r="L182" s="139"/>
      <c r="M182" s="139"/>
      <c r="N182" s="139"/>
      <c r="O182" s="139"/>
      <c r="P182" s="139"/>
      <c r="Q182" s="139"/>
      <c r="R182" s="139"/>
      <c r="S182" s="139"/>
      <c r="T182" s="139"/>
      <c r="U182" s="139"/>
      <c r="V182" s="139"/>
      <c r="W182" s="139"/>
      <c r="X182" s="139"/>
      <c r="Y182" s="139"/>
      <c r="Z182" s="139"/>
      <c r="AA182" s="139"/>
      <c r="AB182" s="139"/>
      <c r="AC182" s="139"/>
      <c r="AD182" s="139"/>
      <c r="AE182" s="139"/>
      <c r="AF182" s="139"/>
      <c r="AG182" s="139"/>
      <c r="AH182" s="139"/>
      <c r="AI182" s="140"/>
      <c r="AJ182" s="141"/>
      <c r="AK182" s="141"/>
      <c r="AL182" s="141"/>
      <c r="AM182" s="141"/>
      <c r="AN182" s="141"/>
      <c r="AO182" s="142"/>
      <c r="AP182" s="143"/>
    </row>
    <row r="183" spans="1:42" s="114" customFormat="1" ht="20.25">
      <c r="A183" s="144"/>
      <c r="B183" s="127"/>
      <c r="C183" s="121"/>
      <c r="D183" s="128"/>
      <c r="E183" s="129"/>
      <c r="F183" s="130"/>
      <c r="G183" s="96"/>
      <c r="H183" s="131"/>
      <c r="I183" s="138"/>
      <c r="J183" s="139"/>
      <c r="K183" s="139"/>
      <c r="L183" s="139"/>
      <c r="M183" s="139"/>
      <c r="N183" s="139"/>
      <c r="O183" s="139"/>
      <c r="P183" s="139"/>
      <c r="Q183" s="139"/>
      <c r="R183" s="139"/>
      <c r="S183" s="139"/>
      <c r="T183" s="139"/>
      <c r="U183" s="139"/>
      <c r="V183" s="139"/>
      <c r="W183" s="139"/>
      <c r="X183" s="139"/>
      <c r="Y183" s="139"/>
      <c r="Z183" s="139"/>
      <c r="AA183" s="139"/>
      <c r="AB183" s="139"/>
      <c r="AC183" s="139"/>
      <c r="AD183" s="139"/>
      <c r="AE183" s="139"/>
      <c r="AF183" s="139"/>
      <c r="AG183" s="139"/>
      <c r="AH183" s="139"/>
      <c r="AI183" s="140"/>
      <c r="AJ183" s="141"/>
      <c r="AK183" s="141"/>
      <c r="AL183" s="141"/>
      <c r="AM183" s="141"/>
      <c r="AN183" s="141"/>
      <c r="AO183" s="142"/>
      <c r="AP183" s="143"/>
    </row>
    <row r="184" spans="1:42" s="114" customFormat="1" ht="20.25">
      <c r="A184" s="144"/>
      <c r="B184" s="127"/>
      <c r="C184" s="121"/>
      <c r="D184" s="128"/>
      <c r="E184" s="129"/>
      <c r="F184" s="130"/>
      <c r="G184" s="96"/>
      <c r="H184" s="131"/>
      <c r="I184" s="138"/>
      <c r="J184" s="139"/>
      <c r="K184" s="139"/>
      <c r="L184" s="139"/>
      <c r="M184" s="139"/>
      <c r="N184" s="139"/>
      <c r="O184" s="139"/>
      <c r="P184" s="139"/>
      <c r="Q184" s="139"/>
      <c r="R184" s="139"/>
      <c r="S184" s="139"/>
      <c r="T184" s="139"/>
      <c r="U184" s="139"/>
      <c r="V184" s="139"/>
      <c r="W184" s="139"/>
      <c r="X184" s="139"/>
      <c r="Y184" s="139"/>
      <c r="Z184" s="139"/>
      <c r="AA184" s="139"/>
      <c r="AB184" s="139"/>
      <c r="AC184" s="139"/>
      <c r="AD184" s="139"/>
      <c r="AE184" s="139"/>
      <c r="AF184" s="139"/>
      <c r="AG184" s="139"/>
      <c r="AH184" s="139"/>
      <c r="AI184" s="140"/>
      <c r="AJ184" s="141"/>
      <c r="AK184" s="141"/>
      <c r="AL184" s="141"/>
      <c r="AM184" s="141"/>
      <c r="AN184" s="141"/>
      <c r="AO184" s="142"/>
      <c r="AP184" s="143"/>
    </row>
    <row r="185" spans="1:42" s="114" customFormat="1" ht="20.25">
      <c r="A185" s="144"/>
      <c r="B185" s="127"/>
      <c r="C185" s="121"/>
      <c r="D185" s="128"/>
      <c r="E185" s="129"/>
      <c r="F185" s="130"/>
      <c r="G185" s="96"/>
      <c r="H185" s="131"/>
      <c r="I185" s="138"/>
      <c r="J185" s="139"/>
      <c r="K185" s="139"/>
      <c r="L185" s="139"/>
      <c r="M185" s="139"/>
      <c r="N185" s="139"/>
      <c r="O185" s="139"/>
      <c r="P185" s="139"/>
      <c r="Q185" s="139"/>
      <c r="R185" s="139"/>
      <c r="S185" s="139"/>
      <c r="T185" s="139"/>
      <c r="U185" s="139"/>
      <c r="V185" s="139"/>
      <c r="W185" s="139"/>
      <c r="X185" s="139"/>
      <c r="Y185" s="139"/>
      <c r="Z185" s="139"/>
      <c r="AA185" s="139"/>
      <c r="AB185" s="139"/>
      <c r="AC185" s="139"/>
      <c r="AD185" s="139"/>
      <c r="AE185" s="139"/>
      <c r="AF185" s="139"/>
      <c r="AG185" s="139"/>
      <c r="AH185" s="139"/>
      <c r="AI185" s="140"/>
      <c r="AJ185" s="141"/>
      <c r="AK185" s="141"/>
      <c r="AL185" s="141"/>
      <c r="AM185" s="141"/>
      <c r="AN185" s="141"/>
      <c r="AO185" s="142"/>
      <c r="AP185" s="143"/>
    </row>
    <row r="186" spans="1:42" s="114" customFormat="1" ht="20.25">
      <c r="A186" s="144"/>
      <c r="B186" s="127"/>
      <c r="C186" s="121"/>
      <c r="D186" s="128"/>
      <c r="E186" s="129"/>
      <c r="F186" s="130"/>
      <c r="G186" s="96"/>
      <c r="H186" s="131"/>
      <c r="I186" s="138"/>
      <c r="J186" s="139"/>
      <c r="K186" s="139"/>
      <c r="L186" s="139"/>
      <c r="M186" s="139"/>
      <c r="N186" s="139"/>
      <c r="O186" s="139"/>
      <c r="P186" s="139"/>
      <c r="Q186" s="139"/>
      <c r="R186" s="139"/>
      <c r="S186" s="139"/>
      <c r="T186" s="139"/>
      <c r="U186" s="139"/>
      <c r="V186" s="139"/>
      <c r="W186" s="139"/>
      <c r="X186" s="139"/>
      <c r="Y186" s="139"/>
      <c r="Z186" s="139"/>
      <c r="AA186" s="139"/>
      <c r="AB186" s="139"/>
      <c r="AC186" s="139"/>
      <c r="AD186" s="139"/>
      <c r="AE186" s="139"/>
      <c r="AF186" s="139"/>
      <c r="AG186" s="139"/>
      <c r="AH186" s="139"/>
      <c r="AI186" s="140"/>
      <c r="AJ186" s="141"/>
      <c r="AK186" s="141"/>
      <c r="AL186" s="141"/>
      <c r="AM186" s="141"/>
      <c r="AN186" s="141"/>
      <c r="AO186" s="142"/>
      <c r="AP186" s="143"/>
    </row>
    <row r="187" spans="1:42" s="114" customFormat="1" ht="20.25">
      <c r="A187" s="144"/>
      <c r="B187" s="127"/>
      <c r="C187" s="121"/>
      <c r="D187" s="128"/>
      <c r="E187" s="129"/>
      <c r="F187" s="130"/>
      <c r="G187" s="96"/>
      <c r="H187" s="131"/>
      <c r="I187" s="138"/>
      <c r="J187" s="139"/>
      <c r="K187" s="139"/>
      <c r="L187" s="139"/>
      <c r="M187" s="139"/>
      <c r="N187" s="139"/>
      <c r="O187" s="139"/>
      <c r="P187" s="139"/>
      <c r="Q187" s="139"/>
      <c r="R187" s="139"/>
      <c r="S187" s="139"/>
      <c r="T187" s="139"/>
      <c r="U187" s="139"/>
      <c r="V187" s="139"/>
      <c r="W187" s="139"/>
      <c r="X187" s="139"/>
      <c r="Y187" s="139"/>
      <c r="Z187" s="139"/>
      <c r="AA187" s="139"/>
      <c r="AB187" s="139"/>
      <c r="AC187" s="139"/>
      <c r="AD187" s="139"/>
      <c r="AE187" s="139"/>
      <c r="AF187" s="139"/>
      <c r="AG187" s="139"/>
      <c r="AH187" s="139"/>
      <c r="AI187" s="140"/>
      <c r="AJ187" s="141"/>
      <c r="AK187" s="141"/>
      <c r="AL187" s="141"/>
      <c r="AM187" s="141"/>
      <c r="AN187" s="141"/>
      <c r="AO187" s="142"/>
      <c r="AP187" s="143"/>
    </row>
    <row r="188" spans="1:42" s="114" customFormat="1" ht="20.25">
      <c r="A188" s="144"/>
      <c r="B188" s="127"/>
      <c r="C188" s="121"/>
      <c r="D188" s="128"/>
      <c r="E188" s="129"/>
      <c r="F188" s="130"/>
      <c r="G188" s="96"/>
      <c r="H188" s="131"/>
      <c r="I188" s="138"/>
      <c r="J188" s="139"/>
      <c r="K188" s="139"/>
      <c r="L188" s="139"/>
      <c r="M188" s="139"/>
      <c r="N188" s="139"/>
      <c r="O188" s="139"/>
      <c r="P188" s="139"/>
      <c r="Q188" s="139"/>
      <c r="R188" s="139"/>
      <c r="S188" s="139"/>
      <c r="T188" s="139"/>
      <c r="U188" s="139"/>
      <c r="V188" s="139"/>
      <c r="W188" s="139"/>
      <c r="X188" s="139"/>
      <c r="Y188" s="139"/>
      <c r="Z188" s="139"/>
      <c r="AA188" s="139"/>
      <c r="AB188" s="139"/>
      <c r="AC188" s="139"/>
      <c r="AD188" s="139"/>
      <c r="AE188" s="139"/>
      <c r="AF188" s="139"/>
      <c r="AG188" s="139"/>
      <c r="AH188" s="139"/>
      <c r="AI188" s="140"/>
      <c r="AJ188" s="141"/>
      <c r="AK188" s="141"/>
      <c r="AL188" s="141"/>
      <c r="AM188" s="141"/>
      <c r="AN188" s="141"/>
      <c r="AO188" s="142"/>
      <c r="AP188" s="143"/>
    </row>
    <row r="189" spans="1:42" s="114" customFormat="1" ht="20.25">
      <c r="A189" s="144"/>
      <c r="B189" s="127"/>
      <c r="C189" s="121"/>
      <c r="D189" s="128"/>
      <c r="E189" s="129"/>
      <c r="F189" s="130"/>
      <c r="G189" s="96"/>
      <c r="H189" s="131"/>
      <c r="I189" s="138"/>
      <c r="J189" s="139"/>
      <c r="K189" s="139"/>
      <c r="L189" s="139"/>
      <c r="M189" s="139"/>
      <c r="N189" s="139"/>
      <c r="O189" s="139"/>
      <c r="P189" s="139"/>
      <c r="Q189" s="139"/>
      <c r="R189" s="139"/>
      <c r="S189" s="139"/>
      <c r="T189" s="139"/>
      <c r="U189" s="139"/>
      <c r="V189" s="139"/>
      <c r="W189" s="139"/>
      <c r="X189" s="139"/>
      <c r="Y189" s="139"/>
      <c r="Z189" s="139"/>
      <c r="AA189" s="139"/>
      <c r="AB189" s="139"/>
      <c r="AC189" s="139"/>
      <c r="AD189" s="139"/>
      <c r="AE189" s="139"/>
      <c r="AF189" s="139"/>
      <c r="AG189" s="139"/>
      <c r="AH189" s="139"/>
      <c r="AI189" s="140"/>
      <c r="AJ189" s="141"/>
      <c r="AK189" s="141"/>
      <c r="AL189" s="141"/>
      <c r="AM189" s="141"/>
      <c r="AN189" s="141"/>
      <c r="AO189" s="142"/>
      <c r="AP189" s="143"/>
    </row>
    <row r="190" spans="1:42" s="114" customFormat="1" ht="20.25">
      <c r="A190" s="144"/>
      <c r="B190" s="127"/>
      <c r="C190" s="121"/>
      <c r="D190" s="128"/>
      <c r="E190" s="129"/>
      <c r="F190" s="130"/>
      <c r="G190" s="96"/>
      <c r="H190" s="131"/>
      <c r="I190" s="138"/>
      <c r="J190" s="139"/>
      <c r="K190" s="139"/>
      <c r="L190" s="139"/>
      <c r="M190" s="139"/>
      <c r="N190" s="139"/>
      <c r="O190" s="139"/>
      <c r="P190" s="139"/>
      <c r="Q190" s="139"/>
      <c r="R190" s="139"/>
      <c r="S190" s="139"/>
      <c r="T190" s="139"/>
      <c r="U190" s="139"/>
      <c r="V190" s="139"/>
      <c r="W190" s="139"/>
      <c r="X190" s="139"/>
      <c r="Y190" s="139"/>
      <c r="Z190" s="139"/>
      <c r="AA190" s="139"/>
      <c r="AB190" s="139"/>
      <c r="AC190" s="139"/>
      <c r="AD190" s="139"/>
      <c r="AE190" s="139"/>
      <c r="AF190" s="139"/>
      <c r="AG190" s="139"/>
      <c r="AH190" s="139"/>
      <c r="AI190" s="140"/>
      <c r="AJ190" s="141"/>
      <c r="AK190" s="141"/>
      <c r="AL190" s="141"/>
      <c r="AM190" s="141"/>
      <c r="AN190" s="141"/>
      <c r="AO190" s="142"/>
      <c r="AP190" s="143"/>
    </row>
    <row r="191" spans="1:42" s="114" customFormat="1" ht="20.25">
      <c r="A191" s="144"/>
      <c r="B191" s="127"/>
      <c r="C191" s="121"/>
      <c r="D191" s="128"/>
      <c r="E191" s="129"/>
      <c r="F191" s="130"/>
      <c r="G191" s="96"/>
      <c r="H191" s="131"/>
      <c r="I191" s="138"/>
      <c r="J191" s="139"/>
      <c r="K191" s="139"/>
      <c r="L191" s="139"/>
      <c r="M191" s="139"/>
      <c r="N191" s="139"/>
      <c r="O191" s="139"/>
      <c r="P191" s="139"/>
      <c r="Q191" s="139"/>
      <c r="R191" s="139"/>
      <c r="S191" s="139"/>
      <c r="T191" s="139"/>
      <c r="U191" s="139"/>
      <c r="V191" s="139"/>
      <c r="W191" s="139"/>
      <c r="X191" s="139"/>
      <c r="Y191" s="139"/>
      <c r="Z191" s="139"/>
      <c r="AA191" s="139"/>
      <c r="AB191" s="139"/>
      <c r="AC191" s="139"/>
      <c r="AD191" s="139"/>
      <c r="AE191" s="139"/>
      <c r="AF191" s="139"/>
      <c r="AG191" s="139"/>
      <c r="AH191" s="139"/>
      <c r="AI191" s="140"/>
      <c r="AJ191" s="141"/>
      <c r="AK191" s="141"/>
      <c r="AL191" s="141"/>
      <c r="AM191" s="141"/>
      <c r="AN191" s="141"/>
      <c r="AO191" s="142"/>
      <c r="AP191" s="143"/>
    </row>
    <row r="192" spans="1:42" s="114" customFormat="1" ht="20.25">
      <c r="A192" s="144"/>
      <c r="B192" s="127"/>
      <c r="C192" s="121"/>
      <c r="D192" s="128"/>
      <c r="E192" s="129"/>
      <c r="F192" s="130"/>
      <c r="G192" s="96"/>
      <c r="H192" s="131"/>
      <c r="I192" s="138"/>
      <c r="J192" s="139"/>
      <c r="K192" s="139"/>
      <c r="L192" s="139"/>
      <c r="M192" s="139"/>
      <c r="N192" s="139"/>
      <c r="O192" s="139"/>
      <c r="P192" s="139"/>
      <c r="Q192" s="139"/>
      <c r="R192" s="139"/>
      <c r="S192" s="139"/>
      <c r="T192" s="139"/>
      <c r="U192" s="139"/>
      <c r="V192" s="139"/>
      <c r="W192" s="139"/>
      <c r="X192" s="139"/>
      <c r="Y192" s="139"/>
      <c r="Z192" s="139"/>
      <c r="AA192" s="139"/>
      <c r="AB192" s="139"/>
      <c r="AC192" s="139"/>
      <c r="AD192" s="139"/>
      <c r="AE192" s="139"/>
      <c r="AF192" s="139"/>
      <c r="AG192" s="139"/>
      <c r="AH192" s="139"/>
      <c r="AI192" s="140"/>
      <c r="AJ192" s="141"/>
      <c r="AK192" s="141"/>
      <c r="AL192" s="141"/>
      <c r="AM192" s="141"/>
      <c r="AN192" s="141"/>
      <c r="AO192" s="142"/>
      <c r="AP192" s="143"/>
    </row>
    <row r="193" spans="1:42" s="114" customFormat="1" ht="20.25">
      <c r="A193" s="144"/>
      <c r="B193" s="127"/>
      <c r="C193" s="121"/>
      <c r="D193" s="128"/>
      <c r="E193" s="129"/>
      <c r="F193" s="130"/>
      <c r="G193" s="96"/>
      <c r="H193" s="131"/>
      <c r="I193" s="138"/>
      <c r="J193" s="139"/>
      <c r="K193" s="139"/>
      <c r="L193" s="139"/>
      <c r="M193" s="139"/>
      <c r="N193" s="139"/>
      <c r="O193" s="139"/>
      <c r="P193" s="139"/>
      <c r="Q193" s="139"/>
      <c r="R193" s="139"/>
      <c r="S193" s="139"/>
      <c r="T193" s="139"/>
      <c r="U193" s="139"/>
      <c r="V193" s="139"/>
      <c r="W193" s="139"/>
      <c r="X193" s="139"/>
      <c r="Y193" s="139"/>
      <c r="Z193" s="139"/>
      <c r="AA193" s="139"/>
      <c r="AB193" s="139"/>
      <c r="AC193" s="139"/>
      <c r="AD193" s="139"/>
      <c r="AE193" s="139"/>
      <c r="AF193" s="139"/>
      <c r="AG193" s="139"/>
      <c r="AH193" s="139"/>
      <c r="AI193" s="140"/>
      <c r="AJ193" s="141"/>
      <c r="AK193" s="141"/>
      <c r="AL193" s="141"/>
      <c r="AM193" s="141"/>
      <c r="AN193" s="141"/>
      <c r="AO193" s="142"/>
      <c r="AP193" s="143"/>
    </row>
    <row r="194" spans="1:42" s="114" customFormat="1" ht="20.25">
      <c r="A194" s="144"/>
      <c r="B194" s="127"/>
      <c r="C194" s="121"/>
      <c r="D194" s="128"/>
      <c r="E194" s="129"/>
      <c r="F194" s="130"/>
      <c r="G194" s="96"/>
      <c r="H194" s="131"/>
      <c r="I194" s="138"/>
      <c r="J194" s="139"/>
      <c r="K194" s="139"/>
      <c r="L194" s="139"/>
      <c r="M194" s="139"/>
      <c r="N194" s="139"/>
      <c r="O194" s="139"/>
      <c r="P194" s="139"/>
      <c r="Q194" s="139"/>
      <c r="R194" s="139"/>
      <c r="S194" s="139"/>
      <c r="T194" s="139"/>
      <c r="U194" s="139"/>
      <c r="V194" s="139"/>
      <c r="W194" s="139"/>
      <c r="X194" s="139"/>
      <c r="Y194" s="139"/>
      <c r="Z194" s="139"/>
      <c r="AA194" s="139"/>
      <c r="AB194" s="139"/>
      <c r="AC194" s="139"/>
      <c r="AD194" s="139"/>
      <c r="AE194" s="139"/>
      <c r="AF194" s="139"/>
      <c r="AG194" s="139"/>
      <c r="AH194" s="139"/>
      <c r="AI194" s="140"/>
      <c r="AJ194" s="141"/>
      <c r="AK194" s="141"/>
      <c r="AL194" s="141"/>
      <c r="AM194" s="141"/>
      <c r="AN194" s="141"/>
      <c r="AO194" s="142"/>
      <c r="AP194" s="143"/>
    </row>
    <row r="195" spans="1:42" s="114" customFormat="1" ht="20.25">
      <c r="A195" s="144"/>
      <c r="B195" s="127"/>
      <c r="C195" s="121"/>
      <c r="D195" s="128"/>
      <c r="E195" s="129"/>
      <c r="F195" s="130"/>
      <c r="G195" s="96"/>
      <c r="H195" s="131"/>
      <c r="I195" s="138"/>
      <c r="J195" s="139"/>
      <c r="K195" s="139"/>
      <c r="L195" s="139"/>
      <c r="M195" s="139"/>
      <c r="N195" s="139"/>
      <c r="O195" s="139"/>
      <c r="P195" s="139"/>
      <c r="Q195" s="139"/>
      <c r="R195" s="139"/>
      <c r="S195" s="139"/>
      <c r="T195" s="139"/>
      <c r="U195" s="139"/>
      <c r="V195" s="139"/>
      <c r="W195" s="139"/>
      <c r="X195" s="139"/>
      <c r="Y195" s="139"/>
      <c r="Z195" s="139"/>
      <c r="AA195" s="139"/>
      <c r="AB195" s="139"/>
      <c r="AC195" s="139"/>
      <c r="AD195" s="139"/>
      <c r="AE195" s="139"/>
      <c r="AF195" s="139"/>
      <c r="AG195" s="139"/>
      <c r="AH195" s="139"/>
      <c r="AI195" s="140"/>
      <c r="AJ195" s="141"/>
      <c r="AK195" s="141"/>
      <c r="AL195" s="141"/>
      <c r="AM195" s="141"/>
      <c r="AN195" s="141"/>
      <c r="AO195" s="142"/>
      <c r="AP195" s="143"/>
    </row>
    <row r="196" spans="1:42" s="114" customFormat="1" ht="20.25">
      <c r="A196" s="144"/>
      <c r="B196" s="127"/>
      <c r="C196" s="121"/>
      <c r="D196" s="128"/>
      <c r="E196" s="129"/>
      <c r="F196" s="130"/>
      <c r="G196" s="96"/>
      <c r="H196" s="131"/>
      <c r="I196" s="138"/>
      <c r="J196" s="139"/>
      <c r="K196" s="139"/>
      <c r="L196" s="139"/>
      <c r="M196" s="139"/>
      <c r="N196" s="139"/>
      <c r="O196" s="139"/>
      <c r="P196" s="139"/>
      <c r="Q196" s="139"/>
      <c r="R196" s="139"/>
      <c r="S196" s="139"/>
      <c r="T196" s="139"/>
      <c r="U196" s="139"/>
      <c r="V196" s="139"/>
      <c r="W196" s="139"/>
      <c r="X196" s="139"/>
      <c r="Y196" s="139"/>
      <c r="Z196" s="139"/>
      <c r="AA196" s="139"/>
      <c r="AB196" s="139"/>
      <c r="AC196" s="139"/>
      <c r="AD196" s="139"/>
      <c r="AE196" s="139"/>
      <c r="AF196" s="139"/>
      <c r="AG196" s="139"/>
      <c r="AH196" s="139"/>
      <c r="AI196" s="140"/>
      <c r="AJ196" s="141"/>
      <c r="AK196" s="141"/>
      <c r="AL196" s="141"/>
      <c r="AM196" s="141"/>
      <c r="AN196" s="141"/>
      <c r="AO196" s="142"/>
      <c r="AP196" s="143"/>
    </row>
    <row r="197" spans="1:42" s="114" customFormat="1" ht="20.25">
      <c r="A197" s="144"/>
      <c r="B197" s="127"/>
      <c r="C197" s="121"/>
      <c r="D197" s="128"/>
      <c r="E197" s="129"/>
      <c r="F197" s="130"/>
      <c r="G197" s="96"/>
      <c r="H197" s="131"/>
      <c r="I197" s="138"/>
      <c r="J197" s="139"/>
      <c r="K197" s="139"/>
      <c r="L197" s="139"/>
      <c r="M197" s="139"/>
      <c r="N197" s="139"/>
      <c r="O197" s="139"/>
      <c r="P197" s="139"/>
      <c r="Q197" s="139"/>
      <c r="R197" s="139"/>
      <c r="S197" s="139"/>
      <c r="T197" s="139"/>
      <c r="U197" s="139"/>
      <c r="V197" s="139"/>
      <c r="W197" s="139"/>
      <c r="X197" s="139"/>
      <c r="Y197" s="139"/>
      <c r="Z197" s="139"/>
      <c r="AA197" s="139"/>
      <c r="AB197" s="139"/>
      <c r="AC197" s="139"/>
      <c r="AD197" s="139"/>
      <c r="AE197" s="139"/>
      <c r="AF197" s="139"/>
      <c r="AG197" s="139"/>
      <c r="AH197" s="139"/>
      <c r="AI197" s="140"/>
      <c r="AJ197" s="141"/>
      <c r="AK197" s="141"/>
      <c r="AL197" s="141"/>
      <c r="AM197" s="141"/>
      <c r="AN197" s="141"/>
      <c r="AO197" s="142"/>
      <c r="AP197" s="143"/>
    </row>
    <row r="198" spans="1:42" s="114" customFormat="1" ht="20.25">
      <c r="A198" s="144"/>
      <c r="B198" s="127"/>
      <c r="C198" s="121"/>
      <c r="D198" s="128"/>
      <c r="E198" s="129"/>
      <c r="F198" s="130"/>
      <c r="G198" s="96"/>
      <c r="H198" s="131"/>
      <c r="I198" s="138"/>
      <c r="J198" s="139"/>
      <c r="K198" s="139"/>
      <c r="L198" s="139"/>
      <c r="M198" s="139"/>
      <c r="N198" s="139"/>
      <c r="O198" s="139"/>
      <c r="P198" s="139"/>
      <c r="Q198" s="139"/>
      <c r="R198" s="139"/>
      <c r="S198" s="139"/>
      <c r="T198" s="139"/>
      <c r="U198" s="139"/>
      <c r="V198" s="139"/>
      <c r="W198" s="139"/>
      <c r="X198" s="139"/>
      <c r="Y198" s="139"/>
      <c r="Z198" s="139"/>
      <c r="AA198" s="139"/>
      <c r="AB198" s="139"/>
      <c r="AC198" s="139"/>
      <c r="AD198" s="139"/>
      <c r="AE198" s="139"/>
      <c r="AF198" s="139"/>
      <c r="AG198" s="139"/>
      <c r="AH198" s="139"/>
      <c r="AI198" s="140"/>
      <c r="AJ198" s="141"/>
      <c r="AK198" s="141"/>
      <c r="AL198" s="141"/>
      <c r="AM198" s="141"/>
      <c r="AN198" s="141"/>
      <c r="AO198" s="142"/>
      <c r="AP198" s="143"/>
    </row>
    <row r="199" spans="1:42" s="114" customFormat="1" ht="20.25">
      <c r="A199" s="144"/>
      <c r="B199" s="127"/>
      <c r="C199" s="121"/>
      <c r="D199" s="128"/>
      <c r="E199" s="129"/>
      <c r="F199" s="130"/>
      <c r="G199" s="96"/>
      <c r="H199" s="131"/>
      <c r="I199" s="138"/>
      <c r="J199" s="139"/>
      <c r="K199" s="139"/>
      <c r="L199" s="139"/>
      <c r="M199" s="139"/>
      <c r="N199" s="139"/>
      <c r="O199" s="139"/>
      <c r="P199" s="139"/>
      <c r="Q199" s="139"/>
      <c r="R199" s="139"/>
      <c r="S199" s="139"/>
      <c r="T199" s="139"/>
      <c r="U199" s="139"/>
      <c r="V199" s="139"/>
      <c r="W199" s="139"/>
      <c r="X199" s="139"/>
      <c r="Y199" s="139"/>
      <c r="Z199" s="139"/>
      <c r="AA199" s="139"/>
      <c r="AB199" s="139"/>
      <c r="AC199" s="139"/>
      <c r="AD199" s="139"/>
      <c r="AE199" s="139"/>
      <c r="AF199" s="139"/>
      <c r="AG199" s="139"/>
      <c r="AH199" s="139"/>
      <c r="AI199" s="140"/>
      <c r="AJ199" s="141"/>
      <c r="AK199" s="141"/>
      <c r="AL199" s="141"/>
      <c r="AM199" s="141"/>
      <c r="AN199" s="141"/>
      <c r="AO199" s="142"/>
      <c r="AP199" s="143"/>
    </row>
    <row r="200" spans="1:42" s="114" customFormat="1" ht="20.25">
      <c r="A200" s="144"/>
      <c r="B200" s="127"/>
      <c r="C200" s="121"/>
      <c r="D200" s="128"/>
      <c r="E200" s="129"/>
      <c r="F200" s="130"/>
      <c r="G200" s="96"/>
      <c r="H200" s="131"/>
      <c r="I200" s="138"/>
      <c r="J200" s="139"/>
      <c r="K200" s="139"/>
      <c r="L200" s="139"/>
      <c r="M200" s="139"/>
      <c r="N200" s="139"/>
      <c r="O200" s="139"/>
      <c r="P200" s="139"/>
      <c r="Q200" s="139"/>
      <c r="R200" s="139"/>
      <c r="S200" s="139"/>
      <c r="T200" s="139"/>
      <c r="U200" s="139"/>
      <c r="V200" s="139"/>
      <c r="W200" s="139"/>
      <c r="X200" s="139"/>
      <c r="Y200" s="139"/>
      <c r="Z200" s="139"/>
      <c r="AA200" s="139"/>
      <c r="AB200" s="139"/>
      <c r="AC200" s="139"/>
      <c r="AD200" s="139"/>
      <c r="AE200" s="139"/>
      <c r="AF200" s="139"/>
      <c r="AG200" s="139"/>
      <c r="AH200" s="139"/>
      <c r="AI200" s="140"/>
      <c r="AJ200" s="141"/>
      <c r="AK200" s="141"/>
      <c r="AL200" s="141"/>
      <c r="AM200" s="141"/>
      <c r="AN200" s="141"/>
      <c r="AO200" s="142"/>
      <c r="AP200" s="143"/>
    </row>
    <row r="201" spans="1:42" s="114" customFormat="1" ht="20.25">
      <c r="A201" s="144"/>
      <c r="B201" s="127"/>
      <c r="C201" s="121"/>
      <c r="D201" s="128"/>
      <c r="E201" s="129"/>
      <c r="F201" s="130"/>
      <c r="G201" s="96"/>
      <c r="H201" s="131"/>
      <c r="I201" s="138"/>
      <c r="J201" s="139"/>
      <c r="K201" s="139"/>
      <c r="L201" s="139"/>
      <c r="M201" s="139"/>
      <c r="N201" s="139"/>
      <c r="O201" s="139"/>
      <c r="P201" s="139"/>
      <c r="Q201" s="139"/>
      <c r="R201" s="139"/>
      <c r="S201" s="139"/>
      <c r="T201" s="139"/>
      <c r="U201" s="139"/>
      <c r="V201" s="139"/>
      <c r="W201" s="139"/>
      <c r="X201" s="139"/>
      <c r="Y201" s="139"/>
      <c r="Z201" s="139"/>
      <c r="AA201" s="139"/>
      <c r="AB201" s="139"/>
      <c r="AC201" s="139"/>
      <c r="AD201" s="139"/>
      <c r="AE201" s="139"/>
      <c r="AF201" s="139"/>
      <c r="AG201" s="139"/>
      <c r="AH201" s="139"/>
      <c r="AI201" s="140"/>
      <c r="AJ201" s="141"/>
      <c r="AK201" s="141"/>
      <c r="AL201" s="141"/>
      <c r="AM201" s="141"/>
      <c r="AN201" s="141"/>
      <c r="AO201" s="142"/>
      <c r="AP201" s="143"/>
    </row>
    <row r="202" spans="1:42" s="114" customFormat="1" ht="20.25">
      <c r="A202" s="144"/>
      <c r="B202" s="127"/>
      <c r="C202" s="121"/>
      <c r="D202" s="128"/>
      <c r="E202" s="129"/>
      <c r="F202" s="130"/>
      <c r="G202" s="96"/>
      <c r="H202" s="131"/>
      <c r="I202" s="138"/>
      <c r="J202" s="139"/>
      <c r="K202" s="139"/>
      <c r="L202" s="139"/>
      <c r="M202" s="139"/>
      <c r="N202" s="139"/>
      <c r="O202" s="139"/>
      <c r="P202" s="139"/>
      <c r="Q202" s="139"/>
      <c r="R202" s="139"/>
      <c r="S202" s="139"/>
      <c r="T202" s="139"/>
      <c r="U202" s="139"/>
      <c r="V202" s="139"/>
      <c r="W202" s="139"/>
      <c r="X202" s="139"/>
      <c r="Y202" s="139"/>
      <c r="Z202" s="139"/>
      <c r="AA202" s="139"/>
      <c r="AB202" s="139"/>
      <c r="AC202" s="139"/>
      <c r="AD202" s="139"/>
      <c r="AE202" s="139"/>
      <c r="AF202" s="139"/>
      <c r="AG202" s="139"/>
      <c r="AH202" s="139"/>
      <c r="AI202" s="140"/>
      <c r="AJ202" s="141"/>
      <c r="AK202" s="141"/>
      <c r="AL202" s="141"/>
      <c r="AM202" s="141"/>
      <c r="AN202" s="141"/>
      <c r="AO202" s="142"/>
      <c r="AP202" s="143"/>
    </row>
    <row r="203" spans="1:42" s="114" customFormat="1" ht="20.25">
      <c r="A203" s="144"/>
      <c r="B203" s="127"/>
      <c r="C203" s="121"/>
      <c r="D203" s="128"/>
      <c r="E203" s="129"/>
      <c r="F203" s="130"/>
      <c r="G203" s="96"/>
      <c r="H203" s="131"/>
      <c r="I203" s="138"/>
      <c r="J203" s="139"/>
      <c r="K203" s="139"/>
      <c r="L203" s="139"/>
      <c r="M203" s="139"/>
      <c r="N203" s="139"/>
      <c r="O203" s="139"/>
      <c r="P203" s="139"/>
      <c r="Q203" s="139"/>
      <c r="R203" s="139"/>
      <c r="S203" s="139"/>
      <c r="T203" s="139"/>
      <c r="U203" s="139"/>
      <c r="V203" s="139"/>
      <c r="W203" s="139"/>
      <c r="X203" s="139"/>
      <c r="Y203" s="139"/>
      <c r="Z203" s="139"/>
      <c r="AA203" s="139"/>
      <c r="AB203" s="139"/>
      <c r="AC203" s="139"/>
      <c r="AD203" s="139"/>
      <c r="AE203" s="139"/>
      <c r="AF203" s="139"/>
      <c r="AG203" s="139"/>
      <c r="AH203" s="139"/>
      <c r="AI203" s="140"/>
      <c r="AJ203" s="141"/>
      <c r="AK203" s="141"/>
      <c r="AL203" s="141"/>
      <c r="AM203" s="141"/>
      <c r="AN203" s="141"/>
      <c r="AO203" s="142"/>
      <c r="AP203" s="143"/>
    </row>
    <row r="204" spans="1:42" s="114" customFormat="1" ht="20.25">
      <c r="A204" s="144"/>
      <c r="B204" s="127"/>
      <c r="C204" s="121"/>
      <c r="D204" s="128"/>
      <c r="E204" s="129"/>
      <c r="F204" s="130"/>
      <c r="G204" s="96"/>
      <c r="H204" s="131"/>
      <c r="I204" s="138"/>
      <c r="J204" s="139"/>
      <c r="K204" s="139"/>
      <c r="L204" s="139"/>
      <c r="M204" s="139"/>
      <c r="N204" s="139"/>
      <c r="O204" s="139"/>
      <c r="P204" s="139"/>
      <c r="Q204" s="139"/>
      <c r="R204" s="139"/>
      <c r="S204" s="139"/>
      <c r="T204" s="139"/>
      <c r="U204" s="139"/>
      <c r="V204" s="139"/>
      <c r="W204" s="139"/>
      <c r="X204" s="139"/>
      <c r="Y204" s="139"/>
      <c r="Z204" s="139"/>
      <c r="AA204" s="139"/>
      <c r="AB204" s="139"/>
      <c r="AC204" s="139"/>
      <c r="AD204" s="139"/>
      <c r="AE204" s="139"/>
      <c r="AF204" s="139"/>
      <c r="AG204" s="139"/>
      <c r="AH204" s="139"/>
      <c r="AI204" s="140"/>
      <c r="AJ204" s="141"/>
      <c r="AK204" s="141"/>
      <c r="AL204" s="141"/>
      <c r="AM204" s="141"/>
      <c r="AN204" s="141"/>
      <c r="AO204" s="142"/>
      <c r="AP204" s="143"/>
    </row>
    <row r="205" spans="1:42" s="114" customFormat="1" ht="20.25">
      <c r="A205" s="144"/>
      <c r="B205" s="127"/>
      <c r="C205" s="121"/>
      <c r="D205" s="128"/>
      <c r="E205" s="129"/>
      <c r="F205" s="130"/>
      <c r="G205" s="96"/>
      <c r="H205" s="131"/>
      <c r="I205" s="138"/>
      <c r="J205" s="139"/>
      <c r="K205" s="139"/>
      <c r="L205" s="139"/>
      <c r="M205" s="139"/>
      <c r="N205" s="139"/>
      <c r="O205" s="139"/>
      <c r="P205" s="139"/>
      <c r="Q205" s="139"/>
      <c r="R205" s="139"/>
      <c r="S205" s="139"/>
      <c r="T205" s="139"/>
      <c r="U205" s="139"/>
      <c r="V205" s="139"/>
      <c r="W205" s="139"/>
      <c r="X205" s="139"/>
      <c r="Y205" s="139"/>
      <c r="Z205" s="139"/>
      <c r="AA205" s="139"/>
      <c r="AB205" s="139"/>
      <c r="AC205" s="139"/>
      <c r="AD205" s="139"/>
      <c r="AE205" s="139"/>
      <c r="AF205" s="139"/>
      <c r="AG205" s="139"/>
      <c r="AH205" s="139"/>
      <c r="AI205" s="140"/>
      <c r="AJ205" s="141"/>
      <c r="AK205" s="141"/>
      <c r="AL205" s="141"/>
      <c r="AM205" s="141"/>
      <c r="AN205" s="141"/>
      <c r="AO205" s="142"/>
      <c r="AP205" s="143"/>
    </row>
    <row r="206" spans="1:42" s="114" customFormat="1" ht="20.25">
      <c r="A206" s="144"/>
      <c r="B206" s="127"/>
      <c r="C206" s="121"/>
      <c r="D206" s="128"/>
      <c r="E206" s="129"/>
      <c r="F206" s="130"/>
      <c r="G206" s="96"/>
      <c r="H206" s="131"/>
      <c r="I206" s="138"/>
      <c r="J206" s="139"/>
      <c r="K206" s="139"/>
      <c r="L206" s="139"/>
      <c r="M206" s="139"/>
      <c r="N206" s="139"/>
      <c r="O206" s="139"/>
      <c r="P206" s="139"/>
      <c r="Q206" s="139"/>
      <c r="R206" s="139"/>
      <c r="S206" s="139"/>
      <c r="T206" s="139"/>
      <c r="U206" s="139"/>
      <c r="V206" s="139"/>
      <c r="W206" s="139"/>
      <c r="X206" s="139"/>
      <c r="Y206" s="139"/>
      <c r="Z206" s="139"/>
      <c r="AA206" s="139"/>
      <c r="AB206" s="139"/>
      <c r="AC206" s="139"/>
      <c r="AD206" s="139"/>
      <c r="AE206" s="139"/>
      <c r="AF206" s="139"/>
      <c r="AG206" s="139"/>
      <c r="AH206" s="139"/>
      <c r="AI206" s="140"/>
      <c r="AJ206" s="141"/>
      <c r="AK206" s="141"/>
      <c r="AL206" s="141"/>
      <c r="AM206" s="141"/>
      <c r="AN206" s="141"/>
      <c r="AO206" s="142"/>
      <c r="AP206" s="143"/>
    </row>
    <row r="207" spans="4:6" ht="20.25">
      <c r="D207" s="147"/>
      <c r="E207" s="129"/>
      <c r="F207" s="130"/>
    </row>
    <row r="208" spans="4:6" ht="20.25">
      <c r="D208" s="147"/>
      <c r="E208" s="129"/>
      <c r="F208" s="130"/>
    </row>
    <row r="209" spans="4:6" ht="20.25">
      <c r="D209" s="147"/>
      <c r="E209" s="129"/>
      <c r="F209" s="130"/>
    </row>
    <row r="210" spans="4:6" ht="20.25">
      <c r="D210" s="147"/>
      <c r="E210" s="129"/>
      <c r="F210" s="130"/>
    </row>
    <row r="211" spans="4:6" ht="20.25">
      <c r="D211" s="147"/>
      <c r="E211" s="129"/>
      <c r="F211" s="130"/>
    </row>
    <row r="212" spans="4:6" ht="20.25">
      <c r="D212" s="147"/>
      <c r="E212" s="129"/>
      <c r="F212" s="130"/>
    </row>
    <row r="213" spans="4:6" ht="20.25">
      <c r="D213" s="147"/>
      <c r="E213" s="129"/>
      <c r="F213" s="130"/>
    </row>
    <row r="214" spans="4:6" ht="20.25">
      <c r="D214" s="147"/>
      <c r="E214" s="129"/>
      <c r="F214" s="130"/>
    </row>
    <row r="215" spans="4:6" ht="20.25">
      <c r="D215" s="147"/>
      <c r="E215" s="129"/>
      <c r="F215" s="130"/>
    </row>
    <row r="216" spans="4:6" ht="20.25">
      <c r="D216" s="147"/>
      <c r="E216" s="129"/>
      <c r="F216" s="130"/>
    </row>
    <row r="217" spans="4:6" ht="20.25">
      <c r="D217" s="147"/>
      <c r="E217" s="129"/>
      <c r="F217" s="130"/>
    </row>
    <row r="218" spans="4:6" ht="20.25">
      <c r="D218" s="147"/>
      <c r="E218" s="129"/>
      <c r="F218" s="130"/>
    </row>
    <row r="219" spans="4:6" ht="20.25">
      <c r="D219" s="147"/>
      <c r="E219" s="129"/>
      <c r="F219" s="130"/>
    </row>
    <row r="220" spans="4:6" ht="20.25">
      <c r="D220" s="147"/>
      <c r="E220" s="129"/>
      <c r="F220" s="130"/>
    </row>
    <row r="221" spans="4:6" ht="20.25">
      <c r="D221" s="147"/>
      <c r="E221" s="129"/>
      <c r="F221" s="130"/>
    </row>
    <row r="222" spans="4:6" ht="20.25">
      <c r="D222" s="147"/>
      <c r="E222" s="129"/>
      <c r="F222" s="130"/>
    </row>
    <row r="223" spans="4:6" ht="20.25">
      <c r="D223" s="147"/>
      <c r="E223" s="129"/>
      <c r="F223" s="130"/>
    </row>
    <row r="224" spans="4:6" ht="20.25">
      <c r="D224" s="147"/>
      <c r="E224" s="129"/>
      <c r="F224" s="130"/>
    </row>
    <row r="225" spans="4:6" ht="20.25">
      <c r="D225" s="147"/>
      <c r="E225" s="129"/>
      <c r="F225" s="130"/>
    </row>
    <row r="226" spans="4:6" ht="20.25">
      <c r="D226" s="147"/>
      <c r="E226" s="129"/>
      <c r="F226" s="130"/>
    </row>
    <row r="227" spans="4:6" ht="20.25">
      <c r="D227" s="147"/>
      <c r="E227" s="129"/>
      <c r="F227" s="130"/>
    </row>
    <row r="228" spans="4:6" ht="20.25">
      <c r="D228" s="147"/>
      <c r="E228" s="129"/>
      <c r="F228" s="130"/>
    </row>
    <row r="229" spans="4:6" ht="20.25">
      <c r="D229" s="147"/>
      <c r="E229" s="129"/>
      <c r="F229" s="130"/>
    </row>
    <row r="230" spans="4:6" ht="20.25">
      <c r="D230" s="147"/>
      <c r="E230" s="129"/>
      <c r="F230" s="130"/>
    </row>
    <row r="231" spans="4:6" ht="20.25">
      <c r="D231" s="147"/>
      <c r="E231" s="129"/>
      <c r="F231" s="130"/>
    </row>
    <row r="232" spans="4:6" ht="20.25">
      <c r="D232" s="147"/>
      <c r="E232" s="129"/>
      <c r="F232" s="130"/>
    </row>
    <row r="233" spans="4:6" ht="20.25">
      <c r="D233" s="147"/>
      <c r="E233" s="129"/>
      <c r="F233" s="130"/>
    </row>
    <row r="234" spans="4:6" ht="20.25">
      <c r="D234" s="147"/>
      <c r="E234" s="129"/>
      <c r="F234" s="130"/>
    </row>
    <row r="235" spans="4:6" ht="20.25">
      <c r="D235" s="147"/>
      <c r="E235" s="129"/>
      <c r="F235" s="130"/>
    </row>
    <row r="236" spans="4:6" ht="20.25">
      <c r="D236" s="147"/>
      <c r="E236" s="129"/>
      <c r="F236" s="130"/>
    </row>
    <row r="237" spans="4:6" ht="20.25">
      <c r="D237" s="147"/>
      <c r="E237" s="129"/>
      <c r="F237" s="130"/>
    </row>
    <row r="238" spans="4:6" ht="20.25">
      <c r="D238" s="147"/>
      <c r="E238" s="129"/>
      <c r="F238" s="130"/>
    </row>
    <row r="239" spans="4:6" ht="20.25">
      <c r="D239" s="147"/>
      <c r="E239" s="129"/>
      <c r="F239" s="130"/>
    </row>
    <row r="240" spans="4:6" ht="20.25">
      <c r="D240" s="147"/>
      <c r="E240" s="129"/>
      <c r="F240" s="130"/>
    </row>
    <row r="241" spans="4:6" ht="20.25">
      <c r="D241" s="147"/>
      <c r="E241" s="129"/>
      <c r="F241" s="130"/>
    </row>
    <row r="242" spans="4:6" ht="20.25">
      <c r="D242" s="147"/>
      <c r="E242" s="129"/>
      <c r="F242" s="130"/>
    </row>
    <row r="243" spans="4:6" ht="20.25">
      <c r="D243" s="147"/>
      <c r="E243" s="129"/>
      <c r="F243" s="130"/>
    </row>
    <row r="244" spans="4:6" ht="20.25">
      <c r="D244" s="147"/>
      <c r="E244" s="129"/>
      <c r="F244" s="130"/>
    </row>
    <row r="245" spans="4:6" ht="20.25">
      <c r="D245" s="147"/>
      <c r="E245" s="129"/>
      <c r="F245" s="130"/>
    </row>
    <row r="246" spans="4:6" ht="20.25">
      <c r="D246" s="147"/>
      <c r="E246" s="129"/>
      <c r="F246" s="130"/>
    </row>
    <row r="247" spans="4:6" ht="20.25">
      <c r="D247" s="147"/>
      <c r="E247" s="129"/>
      <c r="F247" s="130"/>
    </row>
    <row r="248" spans="4:6" ht="20.25">
      <c r="D248" s="147"/>
      <c r="E248" s="129"/>
      <c r="F248" s="130"/>
    </row>
    <row r="249" spans="4:6" ht="20.25">
      <c r="D249" s="147"/>
      <c r="E249" s="129"/>
      <c r="F249" s="130"/>
    </row>
    <row r="250" spans="4:6" ht="20.25">
      <c r="D250" s="147"/>
      <c r="E250" s="129"/>
      <c r="F250" s="130"/>
    </row>
    <row r="251" spans="4:6" ht="20.25">
      <c r="D251" s="147"/>
      <c r="E251" s="129"/>
      <c r="F251" s="130"/>
    </row>
    <row r="252" spans="4:6" ht="20.25">
      <c r="D252" s="147"/>
      <c r="E252" s="129"/>
      <c r="F252" s="130"/>
    </row>
    <row r="253" spans="4:6" ht="20.25">
      <c r="D253" s="147"/>
      <c r="E253" s="129"/>
      <c r="F253" s="130"/>
    </row>
    <row r="254" spans="4:6" ht="20.25">
      <c r="D254" s="147"/>
      <c r="E254" s="129"/>
      <c r="F254" s="130"/>
    </row>
    <row r="255" spans="4:6" ht="20.25">
      <c r="D255" s="147"/>
      <c r="E255" s="129"/>
      <c r="F255" s="130"/>
    </row>
    <row r="256" spans="4:6" ht="20.25">
      <c r="D256" s="147"/>
      <c r="E256" s="129"/>
      <c r="F256" s="130"/>
    </row>
    <row r="257" spans="4:6" ht="20.25">
      <c r="D257" s="147"/>
      <c r="E257" s="129"/>
      <c r="F257" s="130"/>
    </row>
    <row r="258" spans="4:6" ht="20.25">
      <c r="D258" s="147"/>
      <c r="E258" s="129"/>
      <c r="F258" s="130"/>
    </row>
    <row r="259" spans="4:6" ht="20.25">
      <c r="D259" s="147"/>
      <c r="E259" s="129"/>
      <c r="F259" s="130"/>
    </row>
    <row r="260" spans="4:6" ht="20.25">
      <c r="D260" s="147"/>
      <c r="E260" s="129"/>
      <c r="F260" s="130"/>
    </row>
    <row r="261" spans="4:6" ht="20.25">
      <c r="D261" s="147"/>
      <c r="E261" s="129"/>
      <c r="F261" s="130"/>
    </row>
    <row r="262" spans="4:6" ht="20.25">
      <c r="D262" s="147"/>
      <c r="E262" s="129"/>
      <c r="F262" s="130"/>
    </row>
    <row r="263" spans="4:6" ht="20.25">
      <c r="D263" s="147"/>
      <c r="E263" s="129"/>
      <c r="F263" s="130"/>
    </row>
    <row r="264" spans="4:6" ht="20.25">
      <c r="D264" s="147"/>
      <c r="E264" s="129"/>
      <c r="F264" s="130"/>
    </row>
    <row r="265" spans="4:6" ht="20.25">
      <c r="D265" s="147"/>
      <c r="E265" s="129"/>
      <c r="F265" s="130"/>
    </row>
    <row r="266" spans="4:6" ht="20.25">
      <c r="D266" s="147"/>
      <c r="E266" s="129"/>
      <c r="F266" s="130"/>
    </row>
    <row r="267" spans="4:6" ht="20.25">
      <c r="D267" s="147"/>
      <c r="E267" s="129"/>
      <c r="F267" s="130"/>
    </row>
    <row r="268" spans="4:6" ht="20.25">
      <c r="D268" s="147"/>
      <c r="E268" s="129"/>
      <c r="F268" s="130"/>
    </row>
    <row r="269" spans="4:6" ht="20.25">
      <c r="D269" s="147"/>
      <c r="E269" s="129"/>
      <c r="F269" s="130"/>
    </row>
    <row r="270" spans="4:6" ht="20.25">
      <c r="D270" s="147"/>
      <c r="E270" s="129"/>
      <c r="F270" s="130"/>
    </row>
    <row r="271" spans="4:6" ht="20.25">
      <c r="D271" s="147"/>
      <c r="E271" s="129"/>
      <c r="F271" s="130"/>
    </row>
    <row r="272" spans="4:6" ht="20.25">
      <c r="D272" s="147"/>
      <c r="E272" s="129"/>
      <c r="F272" s="130"/>
    </row>
    <row r="273" spans="4:6" ht="20.25">
      <c r="D273" s="147"/>
      <c r="E273" s="129"/>
      <c r="F273" s="130"/>
    </row>
    <row r="274" spans="4:6" ht="20.25">
      <c r="D274" s="147"/>
      <c r="E274" s="129"/>
      <c r="F274" s="130"/>
    </row>
    <row r="275" spans="4:6" ht="20.25">
      <c r="D275" s="147"/>
      <c r="E275" s="129"/>
      <c r="F275" s="130"/>
    </row>
    <row r="276" spans="4:6" ht="20.25">
      <c r="D276" s="147"/>
      <c r="E276" s="129"/>
      <c r="F276" s="130"/>
    </row>
    <row r="277" spans="4:6" ht="20.25">
      <c r="D277" s="147"/>
      <c r="E277" s="129"/>
      <c r="F277" s="130"/>
    </row>
    <row r="278" spans="4:6" ht="20.25">
      <c r="D278" s="147"/>
      <c r="E278" s="129"/>
      <c r="F278" s="130"/>
    </row>
    <row r="279" spans="4:6" ht="20.25">
      <c r="D279" s="147"/>
      <c r="E279" s="129"/>
      <c r="F279" s="130"/>
    </row>
    <row r="280" spans="4:6" ht="20.25">
      <c r="D280" s="147"/>
      <c r="E280" s="129"/>
      <c r="F280" s="130"/>
    </row>
    <row r="281" spans="4:6" ht="20.25">
      <c r="D281" s="147"/>
      <c r="E281" s="129"/>
      <c r="F281" s="130"/>
    </row>
    <row r="282" spans="4:6" ht="20.25">
      <c r="D282" s="147"/>
      <c r="E282" s="129"/>
      <c r="F282" s="130"/>
    </row>
    <row r="283" spans="4:6" ht="20.25">
      <c r="D283" s="147"/>
      <c r="E283" s="129"/>
      <c r="F283" s="130"/>
    </row>
    <row r="284" spans="4:6" ht="20.25">
      <c r="D284" s="147"/>
      <c r="E284" s="129"/>
      <c r="F284" s="130"/>
    </row>
    <row r="285" spans="4:6" ht="20.25">
      <c r="D285" s="147"/>
      <c r="E285" s="129"/>
      <c r="F285" s="130"/>
    </row>
    <row r="286" spans="4:6" ht="20.25">
      <c r="D286" s="147"/>
      <c r="E286" s="129"/>
      <c r="F286" s="130"/>
    </row>
    <row r="287" spans="4:6" ht="20.25">
      <c r="D287" s="147"/>
      <c r="E287" s="129"/>
      <c r="F287" s="130"/>
    </row>
    <row r="288" spans="4:6" ht="20.25">
      <c r="D288" s="147"/>
      <c r="E288" s="129"/>
      <c r="F288" s="130"/>
    </row>
    <row r="289" spans="4:6" ht="20.25">
      <c r="D289" s="147"/>
      <c r="E289" s="129"/>
      <c r="F289" s="130"/>
    </row>
    <row r="290" spans="4:6" ht="20.25">
      <c r="D290" s="147"/>
      <c r="E290" s="129"/>
      <c r="F290" s="130"/>
    </row>
    <row r="291" spans="4:6" ht="20.25">
      <c r="D291" s="147"/>
      <c r="E291" s="129"/>
      <c r="F291" s="130"/>
    </row>
    <row r="292" spans="4:6" ht="20.25">
      <c r="D292" s="147"/>
      <c r="E292" s="129"/>
      <c r="F292" s="130"/>
    </row>
    <row r="293" spans="4:6" ht="20.25">
      <c r="D293" s="147"/>
      <c r="E293" s="129"/>
      <c r="F293" s="130"/>
    </row>
    <row r="294" spans="4:6" ht="20.25">
      <c r="D294" s="147"/>
      <c r="E294" s="129"/>
      <c r="F294" s="130"/>
    </row>
    <row r="295" spans="4:6" ht="20.25">
      <c r="D295" s="147"/>
      <c r="E295" s="129"/>
      <c r="F295" s="130"/>
    </row>
    <row r="296" spans="4:6" ht="20.25">
      <c r="D296" s="147"/>
      <c r="E296" s="129"/>
      <c r="F296" s="130"/>
    </row>
    <row r="297" spans="4:6" ht="20.25">
      <c r="D297" s="147"/>
      <c r="E297" s="129"/>
      <c r="F297" s="130"/>
    </row>
    <row r="298" spans="4:6" ht="20.25">
      <c r="D298" s="147"/>
      <c r="E298" s="129"/>
      <c r="F298" s="130"/>
    </row>
    <row r="299" spans="4:6" ht="20.25">
      <c r="D299" s="147"/>
      <c r="E299" s="129"/>
      <c r="F299" s="130"/>
    </row>
    <row r="300" spans="4:6" ht="20.25">
      <c r="D300" s="147"/>
      <c r="E300" s="129"/>
      <c r="F300" s="130"/>
    </row>
    <row r="301" spans="4:6" ht="20.25">
      <c r="D301" s="147"/>
      <c r="E301" s="129"/>
      <c r="F301" s="130"/>
    </row>
    <row r="302" spans="4:6" ht="20.25">
      <c r="D302" s="147"/>
      <c r="E302" s="129"/>
      <c r="F302" s="130"/>
    </row>
    <row r="303" spans="4:6" ht="20.25">
      <c r="D303" s="147"/>
      <c r="E303" s="129"/>
      <c r="F303" s="130"/>
    </row>
    <row r="304" spans="4:6" ht="20.25">
      <c r="D304" s="147"/>
      <c r="E304" s="129"/>
      <c r="F304" s="130"/>
    </row>
    <row r="305" spans="4:6" ht="20.25">
      <c r="D305" s="147"/>
      <c r="E305" s="129"/>
      <c r="F305" s="130"/>
    </row>
    <row r="306" spans="4:6" ht="20.25">
      <c r="D306" s="147"/>
      <c r="E306" s="129"/>
      <c r="F306" s="130"/>
    </row>
    <row r="307" spans="4:6" ht="20.25">
      <c r="D307" s="147"/>
      <c r="E307" s="129"/>
      <c r="F307" s="130"/>
    </row>
    <row r="308" spans="4:6" ht="20.25">
      <c r="D308" s="147"/>
      <c r="E308" s="129"/>
      <c r="F308" s="130"/>
    </row>
    <row r="309" spans="4:6" ht="20.25">
      <c r="D309" s="147"/>
      <c r="E309" s="129"/>
      <c r="F309" s="130"/>
    </row>
    <row r="310" spans="4:6" ht="20.25">
      <c r="D310" s="147"/>
      <c r="E310" s="129"/>
      <c r="F310" s="130"/>
    </row>
    <row r="311" spans="4:6" ht="20.25">
      <c r="D311" s="147"/>
      <c r="E311" s="129"/>
      <c r="F311" s="130"/>
    </row>
    <row r="312" spans="4:6" ht="20.25">
      <c r="D312" s="147"/>
      <c r="E312" s="129"/>
      <c r="F312" s="130"/>
    </row>
    <row r="313" spans="4:6" ht="20.25">
      <c r="D313" s="147"/>
      <c r="E313" s="129"/>
      <c r="F313" s="130"/>
    </row>
    <row r="314" spans="4:6" ht="20.25">
      <c r="D314" s="147"/>
      <c r="E314" s="129"/>
      <c r="F314" s="130"/>
    </row>
    <row r="315" spans="4:6" ht="20.25">
      <c r="D315" s="147"/>
      <c r="E315" s="129"/>
      <c r="F315" s="130"/>
    </row>
    <row r="316" spans="4:6" ht="20.25">
      <c r="D316" s="147"/>
      <c r="E316" s="129"/>
      <c r="F316" s="130"/>
    </row>
    <row r="317" spans="4:6" ht="20.25">
      <c r="D317" s="147"/>
      <c r="E317" s="129"/>
      <c r="F317" s="130"/>
    </row>
    <row r="318" spans="4:6" ht="20.25">
      <c r="D318" s="147"/>
      <c r="E318" s="129"/>
      <c r="F318" s="130"/>
    </row>
    <row r="319" spans="4:6" ht="20.25">
      <c r="D319" s="147"/>
      <c r="E319" s="129"/>
      <c r="F319" s="130"/>
    </row>
    <row r="320" spans="4:6" ht="20.25">
      <c r="D320" s="147"/>
      <c r="E320" s="129"/>
      <c r="F320" s="130"/>
    </row>
    <row r="321" spans="4:6" ht="20.25">
      <c r="D321" s="147"/>
      <c r="E321" s="129"/>
      <c r="F321" s="130"/>
    </row>
    <row r="322" spans="4:6" ht="20.25">
      <c r="D322" s="147"/>
      <c r="E322" s="129"/>
      <c r="F322" s="130"/>
    </row>
    <row r="323" spans="4:6" ht="20.25">
      <c r="D323" s="147"/>
      <c r="E323" s="129"/>
      <c r="F323" s="130"/>
    </row>
    <row r="324" spans="4:6" ht="20.25">
      <c r="D324" s="147"/>
      <c r="E324" s="129"/>
      <c r="F324" s="130"/>
    </row>
    <row r="325" spans="4:6" ht="20.25">
      <c r="D325" s="147"/>
      <c r="E325" s="129"/>
      <c r="F325" s="130"/>
    </row>
    <row r="326" spans="4:6" ht="20.25">
      <c r="D326" s="147"/>
      <c r="E326" s="129"/>
      <c r="F326" s="130"/>
    </row>
    <row r="327" spans="4:6" ht="20.25">
      <c r="D327" s="147"/>
      <c r="E327" s="129"/>
      <c r="F327" s="130"/>
    </row>
    <row r="328" spans="4:6" ht="20.25">
      <c r="D328" s="147"/>
      <c r="E328" s="129"/>
      <c r="F328" s="130"/>
    </row>
    <row r="329" spans="4:6" ht="20.25">
      <c r="D329" s="147"/>
      <c r="E329" s="129"/>
      <c r="F329" s="130"/>
    </row>
    <row r="330" spans="4:6" ht="20.25">
      <c r="D330" s="147"/>
      <c r="E330" s="129"/>
      <c r="F330" s="130"/>
    </row>
    <row r="331" spans="4:6" ht="20.25">
      <c r="D331" s="147"/>
      <c r="E331" s="129"/>
      <c r="F331" s="130"/>
    </row>
    <row r="332" spans="4:6" ht="20.25">
      <c r="D332" s="147"/>
      <c r="E332" s="129"/>
      <c r="F332" s="130"/>
    </row>
    <row r="333" spans="4:6" ht="20.25">
      <c r="D333" s="147"/>
      <c r="E333" s="129"/>
      <c r="F333" s="130"/>
    </row>
    <row r="334" spans="4:6" ht="20.25">
      <c r="D334" s="147"/>
      <c r="E334" s="129"/>
      <c r="F334" s="130"/>
    </row>
    <row r="335" spans="4:6" ht="20.25">
      <c r="D335" s="147"/>
      <c r="E335" s="129"/>
      <c r="F335" s="130"/>
    </row>
    <row r="336" spans="4:6" ht="20.25">
      <c r="D336" s="147"/>
      <c r="E336" s="129"/>
      <c r="F336" s="130"/>
    </row>
    <row r="337" spans="4:6" ht="20.25">
      <c r="D337" s="147"/>
      <c r="E337" s="129"/>
      <c r="F337" s="130"/>
    </row>
    <row r="338" spans="4:6" ht="20.25">
      <c r="D338" s="147"/>
      <c r="E338" s="129"/>
      <c r="F338" s="130"/>
    </row>
    <row r="339" spans="4:6" ht="20.25">
      <c r="D339" s="147"/>
      <c r="E339" s="129"/>
      <c r="F339" s="130"/>
    </row>
    <row r="340" spans="4:6" ht="20.25">
      <c r="D340" s="147"/>
      <c r="E340" s="129"/>
      <c r="F340" s="130"/>
    </row>
    <row r="341" spans="4:6" ht="20.25">
      <c r="D341" s="147"/>
      <c r="E341" s="129"/>
      <c r="F341" s="130"/>
    </row>
    <row r="342" spans="4:6" ht="20.25">
      <c r="D342" s="147"/>
      <c r="E342" s="129"/>
      <c r="F342" s="130"/>
    </row>
    <row r="343" spans="4:6" ht="20.25">
      <c r="D343" s="147"/>
      <c r="E343" s="129"/>
      <c r="F343" s="130"/>
    </row>
    <row r="344" spans="4:6" ht="20.25">
      <c r="D344" s="147"/>
      <c r="E344" s="129"/>
      <c r="F344" s="130"/>
    </row>
    <row r="345" spans="4:6" ht="20.25">
      <c r="D345" s="147"/>
      <c r="E345" s="129"/>
      <c r="F345" s="130"/>
    </row>
    <row r="346" spans="4:6" ht="20.25">
      <c r="D346" s="147"/>
      <c r="E346" s="129"/>
      <c r="F346" s="130"/>
    </row>
    <row r="347" spans="4:6" ht="20.25">
      <c r="D347" s="147"/>
      <c r="E347" s="129"/>
      <c r="F347" s="130"/>
    </row>
    <row r="348" spans="4:6" ht="20.25">
      <c r="D348" s="147"/>
      <c r="E348" s="129"/>
      <c r="F348" s="130"/>
    </row>
    <row r="349" spans="4:6" ht="20.25">
      <c r="D349" s="147"/>
      <c r="E349" s="129"/>
      <c r="F349" s="130"/>
    </row>
    <row r="350" spans="4:6" ht="20.25">
      <c r="D350" s="147"/>
      <c r="E350" s="129"/>
      <c r="F350" s="130"/>
    </row>
    <row r="351" spans="4:6" ht="20.25">
      <c r="D351" s="147"/>
      <c r="E351" s="129"/>
      <c r="F351" s="130"/>
    </row>
    <row r="352" spans="4:6" ht="20.25">
      <c r="D352" s="147"/>
      <c r="E352" s="129"/>
      <c r="F352" s="130"/>
    </row>
    <row r="353" spans="4:6" ht="20.25">
      <c r="D353" s="147"/>
      <c r="E353" s="129"/>
      <c r="F353" s="130"/>
    </row>
    <row r="354" spans="4:6" ht="20.25">
      <c r="D354" s="147"/>
      <c r="E354" s="129"/>
      <c r="F354" s="130"/>
    </row>
    <row r="355" spans="4:6" ht="20.25">
      <c r="D355" s="147"/>
      <c r="E355" s="129"/>
      <c r="F355" s="130"/>
    </row>
    <row r="356" spans="4:6" ht="20.25">
      <c r="D356" s="147"/>
      <c r="E356" s="129"/>
      <c r="F356" s="130"/>
    </row>
    <row r="357" spans="4:6" ht="20.25">
      <c r="D357" s="147"/>
      <c r="E357" s="129"/>
      <c r="F357" s="130"/>
    </row>
    <row r="358" spans="4:6" ht="20.25">
      <c r="D358" s="147"/>
      <c r="E358" s="129"/>
      <c r="F358" s="130"/>
    </row>
    <row r="359" spans="4:6" ht="20.25">
      <c r="D359" s="147"/>
      <c r="E359" s="129"/>
      <c r="F359" s="130"/>
    </row>
    <row r="360" spans="4:6" ht="20.25">
      <c r="D360" s="147"/>
      <c r="E360" s="129"/>
      <c r="F360" s="130"/>
    </row>
    <row r="361" spans="4:6" ht="20.25">
      <c r="D361" s="147"/>
      <c r="E361" s="129"/>
      <c r="F361" s="130"/>
    </row>
    <row r="362" spans="4:6" ht="20.25">
      <c r="D362" s="147"/>
      <c r="E362" s="129"/>
      <c r="F362" s="130"/>
    </row>
    <row r="363" spans="4:6" ht="20.25">
      <c r="D363" s="147"/>
      <c r="E363" s="129"/>
      <c r="F363" s="130"/>
    </row>
    <row r="364" spans="4:6" ht="20.25">
      <c r="D364" s="147"/>
      <c r="E364" s="129"/>
      <c r="F364" s="130"/>
    </row>
    <row r="365" spans="4:6" ht="20.25">
      <c r="D365" s="147"/>
      <c r="E365" s="129"/>
      <c r="F365" s="130"/>
    </row>
    <row r="366" spans="4:6" ht="20.25">
      <c r="D366" s="147"/>
      <c r="E366" s="129"/>
      <c r="F366" s="130"/>
    </row>
    <row r="367" spans="4:6" ht="20.25">
      <c r="D367" s="147"/>
      <c r="E367" s="129"/>
      <c r="F367" s="130"/>
    </row>
    <row r="368" spans="4:6" ht="20.25">
      <c r="D368" s="147"/>
      <c r="E368" s="129"/>
      <c r="F368" s="130"/>
    </row>
    <row r="369" spans="4:6" ht="20.25">
      <c r="D369" s="147"/>
      <c r="E369" s="129"/>
      <c r="F369" s="130"/>
    </row>
    <row r="370" spans="4:6" ht="20.25">
      <c r="D370" s="147"/>
      <c r="E370" s="129"/>
      <c r="F370" s="130"/>
    </row>
    <row r="371" spans="4:6" ht="20.25">
      <c r="D371" s="147"/>
      <c r="E371" s="129"/>
      <c r="F371" s="130"/>
    </row>
    <row r="372" spans="4:6" ht="20.25">
      <c r="D372" s="147"/>
      <c r="E372" s="129"/>
      <c r="F372" s="130"/>
    </row>
    <row r="373" spans="4:6" ht="20.25">
      <c r="D373" s="147"/>
      <c r="E373" s="129"/>
      <c r="F373" s="130"/>
    </row>
    <row r="374" spans="4:6" ht="20.25">
      <c r="D374" s="147"/>
      <c r="E374" s="129"/>
      <c r="F374" s="130"/>
    </row>
    <row r="375" spans="4:6" ht="20.25">
      <c r="D375" s="147"/>
      <c r="E375" s="129"/>
      <c r="F375" s="130"/>
    </row>
    <row r="376" spans="4:6" ht="20.25">
      <c r="D376" s="147"/>
      <c r="E376" s="129"/>
      <c r="F376" s="130"/>
    </row>
    <row r="377" spans="4:6" ht="20.25">
      <c r="D377" s="147"/>
      <c r="E377" s="129"/>
      <c r="F377" s="130"/>
    </row>
    <row r="378" spans="4:6" ht="20.25">
      <c r="D378" s="147"/>
      <c r="E378" s="129"/>
      <c r="F378" s="130"/>
    </row>
    <row r="379" spans="4:6" ht="20.25">
      <c r="D379" s="147"/>
      <c r="E379" s="129"/>
      <c r="F379" s="130"/>
    </row>
    <row r="380" spans="4:6" ht="20.25">
      <c r="D380" s="147"/>
      <c r="E380" s="129"/>
      <c r="F380" s="130"/>
    </row>
    <row r="381" spans="4:6" ht="20.25">
      <c r="D381" s="147"/>
      <c r="E381" s="129"/>
      <c r="F381" s="130"/>
    </row>
    <row r="382" spans="4:6" ht="20.25">
      <c r="D382" s="147"/>
      <c r="E382" s="129"/>
      <c r="F382" s="130"/>
    </row>
    <row r="383" spans="4:6" ht="20.25">
      <c r="D383" s="147"/>
      <c r="E383" s="129"/>
      <c r="F383" s="130"/>
    </row>
    <row r="384" spans="4:6" ht="20.25">
      <c r="D384" s="147"/>
      <c r="E384" s="129"/>
      <c r="F384" s="130"/>
    </row>
    <row r="385" spans="4:6" ht="20.25">
      <c r="D385" s="147"/>
      <c r="E385" s="129"/>
      <c r="F385" s="130"/>
    </row>
    <row r="386" spans="4:6" ht="20.25">
      <c r="D386" s="147"/>
      <c r="E386" s="129"/>
      <c r="F386" s="130"/>
    </row>
    <row r="387" spans="4:6" ht="20.25">
      <c r="D387" s="147"/>
      <c r="E387" s="129"/>
      <c r="F387" s="130"/>
    </row>
    <row r="388" spans="4:6" ht="20.25">
      <c r="D388" s="147"/>
      <c r="E388" s="129"/>
      <c r="F388" s="130"/>
    </row>
    <row r="389" spans="4:6" ht="20.25">
      <c r="D389" s="147"/>
      <c r="E389" s="129"/>
      <c r="F389" s="130"/>
    </row>
    <row r="390" spans="4:6" ht="20.25">
      <c r="D390" s="147"/>
      <c r="E390" s="129"/>
      <c r="F390" s="130"/>
    </row>
    <row r="391" spans="4:6" ht="20.25">
      <c r="D391" s="147"/>
      <c r="E391" s="129"/>
      <c r="F391" s="130"/>
    </row>
    <row r="392" spans="4:6" ht="20.25">
      <c r="D392" s="147"/>
      <c r="E392" s="129"/>
      <c r="F392" s="130"/>
    </row>
    <row r="393" spans="4:6" ht="20.25">
      <c r="D393" s="147"/>
      <c r="E393" s="129"/>
      <c r="F393" s="130"/>
    </row>
    <row r="394" spans="4:6" ht="20.25">
      <c r="D394" s="147"/>
      <c r="E394" s="129"/>
      <c r="F394" s="130"/>
    </row>
    <row r="395" spans="4:6" ht="20.25">
      <c r="D395" s="147"/>
      <c r="E395" s="129"/>
      <c r="F395" s="130"/>
    </row>
    <row r="396" spans="4:6" ht="20.25">
      <c r="D396" s="147"/>
      <c r="E396" s="129"/>
      <c r="F396" s="130"/>
    </row>
    <row r="397" spans="4:6" ht="20.25">
      <c r="D397" s="147"/>
      <c r="E397" s="129"/>
      <c r="F397" s="130"/>
    </row>
    <row r="398" spans="4:6" ht="20.25">
      <c r="D398" s="147"/>
      <c r="E398" s="129"/>
      <c r="F398" s="130"/>
    </row>
    <row r="399" spans="4:6" ht="20.25">
      <c r="D399" s="147"/>
      <c r="E399" s="129"/>
      <c r="F399" s="130"/>
    </row>
    <row r="400" spans="4:6" ht="20.25">
      <c r="D400" s="147"/>
      <c r="E400" s="129"/>
      <c r="F400" s="130"/>
    </row>
    <row r="401" spans="4:6" ht="20.25">
      <c r="D401" s="147"/>
      <c r="E401" s="129"/>
      <c r="F401" s="130"/>
    </row>
    <row r="402" spans="4:6" ht="20.25">
      <c r="D402" s="147"/>
      <c r="E402" s="129"/>
      <c r="F402" s="130"/>
    </row>
    <row r="403" spans="4:6" ht="20.25">
      <c r="D403" s="147"/>
      <c r="E403" s="129"/>
      <c r="F403" s="130"/>
    </row>
    <row r="404" spans="4:6" ht="20.25">
      <c r="D404" s="147"/>
      <c r="E404" s="129"/>
      <c r="F404" s="130"/>
    </row>
    <row r="405" spans="4:6" ht="20.25">
      <c r="D405" s="147"/>
      <c r="E405" s="129"/>
      <c r="F405" s="130"/>
    </row>
    <row r="406" spans="4:6" ht="20.25">
      <c r="D406" s="147"/>
      <c r="E406" s="129"/>
      <c r="F406" s="130"/>
    </row>
    <row r="407" spans="4:6" ht="20.25">
      <c r="D407" s="147"/>
      <c r="E407" s="129"/>
      <c r="F407" s="130"/>
    </row>
    <row r="408" spans="4:6" ht="20.25">
      <c r="D408" s="147"/>
      <c r="E408" s="129"/>
      <c r="F408" s="130"/>
    </row>
    <row r="409" spans="4:6" ht="20.25">
      <c r="D409" s="147"/>
      <c r="E409" s="129"/>
      <c r="F409" s="130"/>
    </row>
    <row r="410" spans="4:6" ht="20.25">
      <c r="D410" s="147"/>
      <c r="E410" s="129"/>
      <c r="F410" s="130"/>
    </row>
    <row r="411" spans="4:6" ht="20.25">
      <c r="D411" s="147"/>
      <c r="E411" s="129"/>
      <c r="F411" s="130"/>
    </row>
    <row r="412" spans="4:6" ht="20.25">
      <c r="D412" s="147"/>
      <c r="E412" s="129"/>
      <c r="F412" s="130"/>
    </row>
    <row r="413" spans="4:6" ht="20.25">
      <c r="D413" s="147"/>
      <c r="E413" s="129"/>
      <c r="F413" s="130"/>
    </row>
    <row r="414" spans="4:6" ht="20.25">
      <c r="D414" s="147"/>
      <c r="E414" s="129"/>
      <c r="F414" s="130"/>
    </row>
    <row r="415" spans="4:6" ht="20.25">
      <c r="D415" s="147"/>
      <c r="E415" s="129"/>
      <c r="F415" s="130"/>
    </row>
    <row r="416" spans="4:6" ht="20.25">
      <c r="D416" s="147"/>
      <c r="E416" s="129"/>
      <c r="F416" s="130"/>
    </row>
    <row r="417" spans="4:6" ht="20.25">
      <c r="D417" s="147"/>
      <c r="E417" s="129"/>
      <c r="F417" s="130"/>
    </row>
    <row r="418" spans="4:6" ht="20.25">
      <c r="D418" s="147"/>
      <c r="E418" s="129"/>
      <c r="F418" s="130"/>
    </row>
    <row r="419" spans="4:6" ht="20.25">
      <c r="D419" s="147"/>
      <c r="E419" s="129"/>
      <c r="F419" s="130"/>
    </row>
    <row r="420" spans="4:6" ht="20.25">
      <c r="D420" s="147"/>
      <c r="E420" s="129"/>
      <c r="F420" s="130"/>
    </row>
    <row r="421" spans="4:6" ht="20.25">
      <c r="D421" s="147"/>
      <c r="E421" s="129"/>
      <c r="F421" s="130"/>
    </row>
    <row r="422" spans="4:6" ht="20.25">
      <c r="D422" s="147"/>
      <c r="E422" s="129"/>
      <c r="F422" s="130"/>
    </row>
    <row r="423" spans="4:6" ht="20.25">
      <c r="D423" s="147"/>
      <c r="E423" s="129"/>
      <c r="F423" s="130"/>
    </row>
    <row r="424" spans="4:6" ht="20.25">
      <c r="D424" s="147"/>
      <c r="E424" s="129"/>
      <c r="F424" s="130"/>
    </row>
    <row r="425" spans="4:6" ht="20.25">
      <c r="D425" s="147"/>
      <c r="E425" s="129"/>
      <c r="F425" s="130"/>
    </row>
    <row r="426" spans="4:6" ht="20.25">
      <c r="D426" s="147"/>
      <c r="E426" s="129"/>
      <c r="F426" s="130"/>
    </row>
    <row r="427" spans="4:6" ht="20.25">
      <c r="D427" s="147"/>
      <c r="E427" s="129"/>
      <c r="F427" s="130"/>
    </row>
    <row r="428" spans="4:6" ht="20.25">
      <c r="D428" s="147"/>
      <c r="E428" s="129"/>
      <c r="F428" s="130"/>
    </row>
    <row r="429" spans="4:6" ht="20.25">
      <c r="D429" s="147"/>
      <c r="E429" s="129"/>
      <c r="F429" s="130"/>
    </row>
    <row r="430" spans="4:6" ht="20.25">
      <c r="D430" s="147"/>
      <c r="E430" s="129"/>
      <c r="F430" s="130"/>
    </row>
    <row r="431" spans="4:6" ht="20.25">
      <c r="D431" s="147"/>
      <c r="E431" s="129"/>
      <c r="F431" s="130"/>
    </row>
    <row r="432" spans="4:6" ht="20.25">
      <c r="D432" s="147"/>
      <c r="E432" s="129"/>
      <c r="F432" s="130"/>
    </row>
    <row r="433" spans="4:6" ht="20.25">
      <c r="D433" s="147"/>
      <c r="E433" s="129"/>
      <c r="F433" s="130"/>
    </row>
    <row r="434" spans="4:6" ht="20.25">
      <c r="D434" s="147"/>
      <c r="E434" s="129"/>
      <c r="F434" s="130"/>
    </row>
    <row r="435" spans="4:6" ht="20.25">
      <c r="D435" s="147"/>
      <c r="E435" s="129"/>
      <c r="F435" s="130"/>
    </row>
    <row r="436" spans="4:6" ht="20.25">
      <c r="D436" s="147"/>
      <c r="E436" s="129"/>
      <c r="F436" s="130"/>
    </row>
    <row r="437" spans="4:6" ht="20.25">
      <c r="D437" s="147"/>
      <c r="E437" s="129"/>
      <c r="F437" s="130"/>
    </row>
    <row r="438" spans="4:6" ht="20.25">
      <c r="D438" s="147"/>
      <c r="E438" s="129"/>
      <c r="F438" s="130"/>
    </row>
    <row r="439" spans="4:6" ht="20.25">
      <c r="D439" s="147"/>
      <c r="E439" s="129"/>
      <c r="F439" s="130"/>
    </row>
    <row r="440" spans="4:6" ht="20.25">
      <c r="D440" s="147"/>
      <c r="E440" s="129"/>
      <c r="F440" s="130"/>
    </row>
    <row r="441" spans="4:6" ht="20.25">
      <c r="D441" s="147"/>
      <c r="E441" s="129"/>
      <c r="F441" s="130"/>
    </row>
    <row r="442" spans="4:6" ht="20.25">
      <c r="D442" s="147"/>
      <c r="E442" s="129"/>
      <c r="F442" s="130"/>
    </row>
    <row r="443" spans="4:6" ht="20.25">
      <c r="D443" s="147"/>
      <c r="E443" s="129"/>
      <c r="F443" s="130"/>
    </row>
    <row r="444" spans="4:6" ht="20.25">
      <c r="D444" s="147"/>
      <c r="E444" s="129"/>
      <c r="F444" s="130"/>
    </row>
    <row r="445" spans="4:6" ht="20.25">
      <c r="D445" s="147"/>
      <c r="E445" s="129"/>
      <c r="F445" s="130"/>
    </row>
    <row r="446" spans="4:6" ht="20.25">
      <c r="D446" s="147"/>
      <c r="E446" s="129"/>
      <c r="F446" s="130"/>
    </row>
    <row r="447" spans="4:6" ht="20.25">
      <c r="D447" s="147"/>
      <c r="E447" s="129"/>
      <c r="F447" s="130"/>
    </row>
    <row r="448" spans="4:6" ht="20.25">
      <c r="D448" s="147"/>
      <c r="E448" s="129"/>
      <c r="F448" s="130"/>
    </row>
    <row r="449" spans="4:6" ht="20.25">
      <c r="D449" s="147"/>
      <c r="E449" s="129"/>
      <c r="F449" s="130"/>
    </row>
    <row r="450" spans="4:6" ht="20.25">
      <c r="D450" s="147"/>
      <c r="E450" s="129"/>
      <c r="F450" s="130"/>
    </row>
    <row r="451" spans="4:6" ht="20.25">
      <c r="D451" s="147"/>
      <c r="E451" s="129"/>
      <c r="F451" s="130"/>
    </row>
    <row r="452" spans="4:6" ht="20.25">
      <c r="D452" s="147"/>
      <c r="E452" s="129"/>
      <c r="F452" s="130"/>
    </row>
    <row r="453" spans="4:6" ht="20.25">
      <c r="D453" s="147"/>
      <c r="E453" s="129"/>
      <c r="F453" s="130"/>
    </row>
    <row r="454" spans="4:6" ht="20.25">
      <c r="D454" s="147"/>
      <c r="E454" s="129"/>
      <c r="F454" s="130"/>
    </row>
    <row r="455" spans="4:6" ht="20.25">
      <c r="D455" s="147"/>
      <c r="E455" s="129"/>
      <c r="F455" s="130"/>
    </row>
    <row r="456" spans="4:6" ht="20.25">
      <c r="D456" s="147"/>
      <c r="E456" s="129"/>
      <c r="F456" s="130"/>
    </row>
    <row r="457" spans="4:6" ht="20.25">
      <c r="D457" s="147"/>
      <c r="E457" s="129"/>
      <c r="F457" s="130"/>
    </row>
    <row r="458" spans="4:6" ht="20.25">
      <c r="D458" s="147"/>
      <c r="E458" s="129"/>
      <c r="F458" s="130"/>
    </row>
    <row r="459" spans="4:6" ht="20.25">
      <c r="D459" s="147"/>
      <c r="E459" s="129"/>
      <c r="F459" s="130"/>
    </row>
    <row r="460" spans="4:6" ht="20.25">
      <c r="D460" s="147"/>
      <c r="E460" s="129"/>
      <c r="F460" s="130"/>
    </row>
    <row r="461" spans="4:6" ht="20.25">
      <c r="D461" s="147"/>
      <c r="E461" s="129"/>
      <c r="F461" s="130"/>
    </row>
    <row r="462" spans="4:6" ht="20.25">
      <c r="D462" s="147"/>
      <c r="E462" s="129"/>
      <c r="F462" s="130"/>
    </row>
    <row r="463" spans="4:6" ht="20.25">
      <c r="D463" s="147"/>
      <c r="E463" s="129"/>
      <c r="F463" s="130"/>
    </row>
    <row r="464" spans="4:6" ht="20.25">
      <c r="D464" s="147"/>
      <c r="E464" s="129"/>
      <c r="F464" s="130"/>
    </row>
    <row r="465" spans="4:6" ht="20.25">
      <c r="D465" s="147"/>
      <c r="E465" s="129"/>
      <c r="F465" s="130"/>
    </row>
    <row r="466" spans="4:6" ht="20.25">
      <c r="D466" s="147"/>
      <c r="E466" s="129"/>
      <c r="F466" s="130"/>
    </row>
    <row r="467" spans="4:6" ht="20.25">
      <c r="D467" s="147"/>
      <c r="E467" s="129"/>
      <c r="F467" s="130"/>
    </row>
    <row r="468" spans="4:6" ht="20.25">
      <c r="D468" s="147"/>
      <c r="E468" s="129"/>
      <c r="F468" s="130"/>
    </row>
    <row r="469" spans="4:6" ht="20.25">
      <c r="D469" s="147"/>
      <c r="E469" s="129"/>
      <c r="F469" s="130"/>
    </row>
    <row r="470" spans="4:6" ht="20.25">
      <c r="D470" s="147"/>
      <c r="E470" s="129"/>
      <c r="F470" s="130"/>
    </row>
    <row r="471" spans="4:6" ht="20.25">
      <c r="D471" s="147"/>
      <c r="E471" s="129"/>
      <c r="F471" s="130"/>
    </row>
    <row r="472" spans="4:6" ht="20.25">
      <c r="D472" s="147"/>
      <c r="E472" s="129"/>
      <c r="F472" s="130"/>
    </row>
    <row r="473" spans="4:6" ht="20.25">
      <c r="D473" s="147"/>
      <c r="E473" s="129"/>
      <c r="F473" s="130"/>
    </row>
    <row r="474" spans="4:6" ht="20.25">
      <c r="D474" s="147"/>
      <c r="E474" s="129"/>
      <c r="F474" s="130"/>
    </row>
    <row r="475" spans="4:6" ht="20.25">
      <c r="D475" s="147"/>
      <c r="E475" s="129"/>
      <c r="F475" s="130"/>
    </row>
    <row r="476" spans="4:6" ht="20.25">
      <c r="D476" s="147"/>
      <c r="E476" s="129"/>
      <c r="F476" s="130"/>
    </row>
    <row r="477" spans="4:6" ht="20.25">
      <c r="D477" s="147"/>
      <c r="E477" s="129"/>
      <c r="F477" s="130"/>
    </row>
    <row r="478" spans="4:6" ht="20.25">
      <c r="D478" s="147"/>
      <c r="E478" s="129"/>
      <c r="F478" s="130"/>
    </row>
    <row r="479" spans="4:6" ht="20.25">
      <c r="D479" s="147"/>
      <c r="E479" s="129"/>
      <c r="F479" s="130"/>
    </row>
    <row r="480" spans="4:6" ht="20.25">
      <c r="D480" s="147"/>
      <c r="E480" s="129"/>
      <c r="F480" s="130"/>
    </row>
    <row r="481" spans="4:6" ht="20.25">
      <c r="D481" s="147"/>
      <c r="E481" s="129"/>
      <c r="F481" s="130"/>
    </row>
    <row r="482" spans="4:6" ht="20.25">
      <c r="D482" s="147"/>
      <c r="E482" s="129"/>
      <c r="F482" s="130"/>
    </row>
    <row r="483" spans="4:6" ht="20.25">
      <c r="D483" s="147"/>
      <c r="E483" s="129"/>
      <c r="F483" s="130"/>
    </row>
    <row r="484" spans="4:6" ht="20.25">
      <c r="D484" s="147"/>
      <c r="E484" s="129"/>
      <c r="F484" s="130"/>
    </row>
    <row r="485" spans="4:6" ht="20.25">
      <c r="D485" s="147"/>
      <c r="E485" s="129"/>
      <c r="F485" s="130"/>
    </row>
    <row r="486" spans="4:6" ht="20.25">
      <c r="D486" s="147"/>
      <c r="E486" s="129"/>
      <c r="F486" s="130"/>
    </row>
    <row r="487" spans="4:6" ht="20.25">
      <c r="D487" s="147"/>
      <c r="E487" s="129"/>
      <c r="F487" s="130"/>
    </row>
    <row r="488" spans="4:6" ht="20.25">
      <c r="D488" s="147"/>
      <c r="E488" s="129"/>
      <c r="F488" s="130"/>
    </row>
    <row r="489" spans="4:6" ht="20.25">
      <c r="D489" s="147"/>
      <c r="E489" s="129"/>
      <c r="F489" s="130"/>
    </row>
    <row r="490" spans="4:6" ht="20.25">
      <c r="D490" s="147"/>
      <c r="E490" s="129"/>
      <c r="F490" s="130"/>
    </row>
    <row r="491" spans="4:6" ht="20.25">
      <c r="D491" s="147"/>
      <c r="E491" s="129"/>
      <c r="F491" s="130"/>
    </row>
    <row r="492" spans="4:6" ht="20.25">
      <c r="D492" s="147"/>
      <c r="E492" s="129"/>
      <c r="F492" s="130"/>
    </row>
    <row r="493" spans="4:6" ht="20.25">
      <c r="D493" s="147"/>
      <c r="E493" s="129"/>
      <c r="F493" s="130"/>
    </row>
    <row r="494" spans="4:6" ht="20.25">
      <c r="D494" s="147"/>
      <c r="E494" s="129"/>
      <c r="F494" s="130"/>
    </row>
    <row r="495" spans="4:6" ht="20.25">
      <c r="D495" s="147"/>
      <c r="E495" s="129"/>
      <c r="F495" s="130"/>
    </row>
    <row r="496" spans="4:6" ht="20.25">
      <c r="D496" s="147"/>
      <c r="E496" s="129"/>
      <c r="F496" s="130"/>
    </row>
    <row r="497" spans="4:6" ht="20.25">
      <c r="D497" s="147"/>
      <c r="E497" s="129"/>
      <c r="F497" s="130"/>
    </row>
    <row r="498" spans="4:6" ht="20.25">
      <c r="D498" s="147"/>
      <c r="E498" s="129"/>
      <c r="F498" s="130"/>
    </row>
    <row r="499" spans="4:6" ht="20.25">
      <c r="D499" s="147"/>
      <c r="E499" s="129"/>
      <c r="F499" s="130"/>
    </row>
    <row r="500" spans="4:6" ht="20.25">
      <c r="D500" s="147"/>
      <c r="E500" s="129"/>
      <c r="F500" s="130"/>
    </row>
    <row r="501" spans="4:6" ht="20.25">
      <c r="D501" s="147"/>
      <c r="E501" s="129"/>
      <c r="F501" s="130"/>
    </row>
    <row r="502" spans="4:6" ht="20.25">
      <c r="D502" s="147"/>
      <c r="E502" s="129"/>
      <c r="F502" s="130"/>
    </row>
    <row r="503" spans="4:6" ht="20.25">
      <c r="D503" s="147"/>
      <c r="E503" s="129"/>
      <c r="F503" s="130"/>
    </row>
    <row r="504" spans="4:6" ht="20.25">
      <c r="D504" s="147"/>
      <c r="E504" s="129"/>
      <c r="F504" s="130"/>
    </row>
    <row r="505" spans="4:6" ht="20.25">
      <c r="D505" s="147"/>
      <c r="E505" s="129"/>
      <c r="F505" s="130"/>
    </row>
    <row r="506" spans="4:6" ht="20.25">
      <c r="D506" s="147"/>
      <c r="E506" s="129"/>
      <c r="F506" s="130"/>
    </row>
    <row r="507" spans="4:6" ht="20.25">
      <c r="D507" s="147"/>
      <c r="E507" s="129"/>
      <c r="F507" s="130"/>
    </row>
    <row r="508" spans="4:6" ht="20.25">
      <c r="D508" s="147"/>
      <c r="E508" s="129"/>
      <c r="F508" s="130"/>
    </row>
    <row r="509" spans="4:6" ht="20.25">
      <c r="D509" s="147"/>
      <c r="E509" s="129"/>
      <c r="F509" s="130"/>
    </row>
    <row r="510" spans="4:6" ht="20.25">
      <c r="D510" s="147"/>
      <c r="E510" s="129"/>
      <c r="F510" s="130"/>
    </row>
    <row r="511" spans="4:6" ht="20.25">
      <c r="D511" s="147"/>
      <c r="E511" s="129"/>
      <c r="F511" s="130"/>
    </row>
    <row r="512" spans="4:6" ht="20.25">
      <c r="D512" s="147"/>
      <c r="E512" s="129"/>
      <c r="F512" s="130"/>
    </row>
    <row r="513" spans="4:6" ht="20.25">
      <c r="D513" s="147"/>
      <c r="E513" s="129"/>
      <c r="F513" s="130"/>
    </row>
    <row r="514" spans="4:6" ht="20.25">
      <c r="D514" s="147"/>
      <c r="E514" s="129"/>
      <c r="F514" s="130"/>
    </row>
    <row r="515" spans="4:6" ht="20.25">
      <c r="D515" s="147"/>
      <c r="E515" s="129"/>
      <c r="F515" s="130"/>
    </row>
    <row r="516" spans="4:6" ht="20.25">
      <c r="D516" s="147"/>
      <c r="E516" s="129"/>
      <c r="F516" s="130"/>
    </row>
    <row r="517" spans="4:6" ht="20.25">
      <c r="D517" s="147"/>
      <c r="E517" s="129"/>
      <c r="F517" s="130"/>
    </row>
    <row r="518" spans="4:6" ht="20.25">
      <c r="D518" s="147"/>
      <c r="E518" s="129"/>
      <c r="F518" s="130"/>
    </row>
    <row r="519" spans="4:6" ht="20.25">
      <c r="D519" s="147"/>
      <c r="E519" s="129"/>
      <c r="F519" s="130"/>
    </row>
    <row r="520" spans="4:6" ht="20.25">
      <c r="D520" s="147"/>
      <c r="E520" s="129"/>
      <c r="F520" s="130"/>
    </row>
    <row r="521" spans="4:6" ht="20.25">
      <c r="D521" s="147"/>
      <c r="E521" s="129"/>
      <c r="F521" s="130"/>
    </row>
    <row r="522" spans="4:6" ht="20.25">
      <c r="D522" s="147"/>
      <c r="E522" s="129"/>
      <c r="F522" s="130"/>
    </row>
    <row r="523" spans="4:6" ht="20.25">
      <c r="D523" s="147"/>
      <c r="E523" s="129"/>
      <c r="F523" s="130"/>
    </row>
    <row r="524" spans="4:6" ht="20.25">
      <c r="D524" s="147"/>
      <c r="E524" s="129"/>
      <c r="F524" s="130"/>
    </row>
    <row r="525" spans="4:6" ht="20.25">
      <c r="D525" s="147"/>
      <c r="E525" s="129"/>
      <c r="F525" s="130"/>
    </row>
    <row r="526" spans="4:6" ht="20.25">
      <c r="D526" s="147"/>
      <c r="E526" s="129"/>
      <c r="F526" s="130"/>
    </row>
    <row r="527" spans="4:6" ht="20.25">
      <c r="D527" s="147"/>
      <c r="E527" s="129"/>
      <c r="F527" s="130"/>
    </row>
    <row r="528" spans="4:6" ht="20.25">
      <c r="D528" s="147"/>
      <c r="E528" s="129"/>
      <c r="F528" s="130"/>
    </row>
    <row r="529" spans="4:6" ht="20.25">
      <c r="D529" s="147"/>
      <c r="E529" s="129"/>
      <c r="F529" s="130"/>
    </row>
    <row r="530" spans="4:6" ht="20.25">
      <c r="D530" s="147"/>
      <c r="E530" s="129"/>
      <c r="F530" s="130"/>
    </row>
    <row r="531" spans="4:6" ht="20.25">
      <c r="D531" s="147"/>
      <c r="E531" s="129"/>
      <c r="F531" s="130"/>
    </row>
    <row r="532" spans="4:6" ht="20.25">
      <c r="D532" s="147"/>
      <c r="E532" s="129"/>
      <c r="F532" s="130"/>
    </row>
    <row r="533" spans="4:6" ht="20.25">
      <c r="D533" s="147"/>
      <c r="E533" s="129"/>
      <c r="F533" s="130"/>
    </row>
    <row r="534" spans="4:6" ht="20.25">
      <c r="D534" s="147"/>
      <c r="E534" s="129"/>
      <c r="F534" s="130"/>
    </row>
    <row r="535" spans="4:6" ht="20.25">
      <c r="D535" s="147"/>
      <c r="E535" s="129"/>
      <c r="F535" s="130"/>
    </row>
    <row r="536" spans="4:6" ht="20.25">
      <c r="D536" s="147"/>
      <c r="E536" s="129"/>
      <c r="F536" s="130"/>
    </row>
    <row r="537" spans="4:6" ht="20.25">
      <c r="D537" s="147"/>
      <c r="E537" s="129"/>
      <c r="F537" s="130"/>
    </row>
    <row r="538" spans="4:6" ht="20.25">
      <c r="D538" s="147"/>
      <c r="E538" s="129"/>
      <c r="F538" s="130"/>
    </row>
    <row r="539" spans="4:6" ht="20.25">
      <c r="D539" s="147"/>
      <c r="E539" s="129"/>
      <c r="F539" s="130"/>
    </row>
    <row r="540" spans="4:6" ht="20.25">
      <c r="D540" s="147"/>
      <c r="E540" s="129"/>
      <c r="F540" s="130"/>
    </row>
    <row r="541" spans="4:6" ht="20.25">
      <c r="D541" s="147"/>
      <c r="E541" s="129"/>
      <c r="F541" s="130"/>
    </row>
    <row r="542" spans="4:6" ht="20.25">
      <c r="D542" s="147"/>
      <c r="E542" s="129"/>
      <c r="F542" s="130"/>
    </row>
    <row r="543" spans="4:6" ht="20.25">
      <c r="D543" s="147"/>
      <c r="E543" s="129"/>
      <c r="F543" s="130"/>
    </row>
  </sheetData>
  <mergeCells count="3">
    <mergeCell ref="B3:G3"/>
    <mergeCell ref="A4:A8"/>
    <mergeCell ref="D4:D5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TTGV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refik</dc:creator>
  <cp:keywords/>
  <dc:description/>
  <cp:lastModifiedBy>refik</cp:lastModifiedBy>
  <dcterms:created xsi:type="dcterms:W3CDTF">2003-07-24T11:24:57Z</dcterms:created>
  <dcterms:modified xsi:type="dcterms:W3CDTF">2003-07-24T11:32:12Z</dcterms:modified>
  <cp:category/>
  <cp:version/>
  <cp:contentType/>
  <cp:contentStatus/>
</cp:coreProperties>
</file>