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Tablo-1 " sheetId="1" r:id="rId1"/>
  </sheets>
  <definedNames>
    <definedName name="_xlnm.Print_Area" localSheetId="0">'Tablo-1 '!$A$1:$N$53</definedName>
    <definedName name="Proje_Yürütücüsü_Kategorisi">'Tablo-1 '!$O$9:$O$10</definedName>
  </definedNames>
  <calcPr fullCalcOnLoad="1"/>
</workbook>
</file>

<file path=xl/sharedStrings.xml><?xml version="1.0" encoding="utf-8"?>
<sst xmlns="http://schemas.openxmlformats.org/spreadsheetml/2006/main" count="125" uniqueCount="85">
  <si>
    <t>2232-A International Fellowship for Outstanding Researchers Program
Proposed Budget Table</t>
  </si>
  <si>
    <r>
      <rPr>
        <b/>
        <i/>
        <sz val="14"/>
        <color indexed="53"/>
        <rFont val="Arial"/>
        <family val="2"/>
      </rPr>
      <t xml:space="preserve">ATTENTION:  Please read the explanations below before filling the form
</t>
    </r>
    <r>
      <rPr>
        <i/>
        <sz val="14"/>
        <color indexed="53"/>
        <rFont val="Arial"/>
        <family val="2"/>
      </rPr>
      <t>1. Please only fill the white cells. Do not write anything in green, brown and blue cells. 
2. Please do not change the formulas in the cells. 
3. If you request a support for 24 months then do not write anything in the K and L columns between 15</t>
    </r>
    <r>
      <rPr>
        <i/>
        <vertAlign val="superscript"/>
        <sz val="14"/>
        <color indexed="53"/>
        <rFont val="Arial"/>
        <family val="2"/>
      </rPr>
      <t>th</t>
    </r>
    <r>
      <rPr>
        <i/>
        <sz val="14"/>
        <color indexed="53"/>
        <rFont val="Arial"/>
        <family val="2"/>
      </rPr>
      <t xml:space="preserve"> -50</t>
    </r>
    <r>
      <rPr>
        <i/>
        <vertAlign val="superscript"/>
        <sz val="14"/>
        <color indexed="53"/>
        <rFont val="Arial"/>
        <family val="2"/>
      </rPr>
      <t>th</t>
    </r>
    <r>
      <rPr>
        <i/>
        <sz val="14"/>
        <color indexed="53"/>
        <rFont val="Arial"/>
        <family val="2"/>
      </rPr>
      <t xml:space="preserve"> rows. 
4. If you request a support for 30 months then do not write anything in the L column between 15</t>
    </r>
    <r>
      <rPr>
        <i/>
        <vertAlign val="superscript"/>
        <sz val="14"/>
        <color indexed="53"/>
        <rFont val="Arial"/>
        <family val="2"/>
      </rPr>
      <t>th</t>
    </r>
    <r>
      <rPr>
        <i/>
        <sz val="14"/>
        <color indexed="53"/>
        <rFont val="Arial"/>
        <family val="2"/>
      </rPr>
      <t xml:space="preserve"> -50</t>
    </r>
    <r>
      <rPr>
        <i/>
        <vertAlign val="superscript"/>
        <sz val="14"/>
        <color indexed="53"/>
        <rFont val="Arial"/>
        <family val="2"/>
      </rPr>
      <t>th</t>
    </r>
    <r>
      <rPr>
        <i/>
        <sz val="14"/>
        <color indexed="53"/>
        <rFont val="Arial"/>
        <family val="2"/>
      </rPr>
      <t xml:space="preserve"> rows.</t>
    </r>
  </si>
  <si>
    <t xml:space="preserve">PROJECT NO: </t>
  </si>
  <si>
    <r>
      <rPr>
        <b/>
        <sz val="12"/>
        <rFont val="Calibri"/>
        <family val="2"/>
      </rPr>
      <t xml:space="preserve">DURATION (MONTHS):  
</t>
    </r>
    <r>
      <rPr>
        <b/>
        <i/>
        <sz val="12"/>
        <color indexed="53"/>
        <rFont val="Calibri"/>
        <family val="2"/>
      </rPr>
      <t>Please only write the numbers of the months (for example:36)</t>
    </r>
  </si>
  <si>
    <t>NAME OF THE COORDINATOR:</t>
  </si>
  <si>
    <t>….</t>
  </si>
  <si>
    <t>HOST INSTITUTION :</t>
  </si>
  <si>
    <t>PROJECT TITLE :</t>
  </si>
  <si>
    <t>…</t>
  </si>
  <si>
    <t>PROJECT START DATE :</t>
  </si>
  <si>
    <r>
      <rPr>
        <b/>
        <sz val="15"/>
        <color indexed="30"/>
        <rFont val="Arial"/>
        <family val="0"/>
      </rPr>
      <t xml:space="preserve">SUPPORT ITEMS FOR COORDINATOR  
(To be paid directly to the coordinator </t>
    </r>
    <r>
      <rPr>
        <b/>
        <sz val="15"/>
        <color indexed="30"/>
        <rFont val="Arial"/>
        <family val="0"/>
      </rPr>
      <t>by TÜBİTAK</t>
    </r>
    <r>
      <rPr>
        <b/>
        <sz val="15"/>
        <color indexed="30"/>
        <rFont val="Arial"/>
        <family val="0"/>
      </rPr>
      <t>)</t>
    </r>
  </si>
  <si>
    <t>Early Stage Researcher</t>
  </si>
  <si>
    <t>Support  1</t>
  </si>
  <si>
    <t>Scholarship for Project Coordinator</t>
  </si>
  <si>
    <t>Experienced Researcher</t>
  </si>
  <si>
    <t>Support 2</t>
  </si>
  <si>
    <t>Family Allovance for the Project Coordinator</t>
  </si>
  <si>
    <t>Support 3</t>
  </si>
  <si>
    <r>
      <rPr>
        <b/>
        <sz val="11"/>
        <rFont val="Calibri"/>
        <family val="2"/>
      </rPr>
      <t xml:space="preserve">Health Insurance for Project Coordinator and his/her Family (*)
</t>
    </r>
    <r>
      <rPr>
        <sz val="11"/>
        <rFont val="Calibri"/>
        <family val="2"/>
      </rPr>
      <t xml:space="preserve">
 </t>
    </r>
    <r>
      <rPr>
        <i/>
        <sz val="11"/>
        <rFont val="Calibri"/>
        <family val="2"/>
      </rPr>
      <t>(</t>
    </r>
    <r>
      <rPr>
        <i/>
        <sz val="11"/>
        <color indexed="53"/>
        <rFont val="Calibri"/>
        <family val="2"/>
      </rPr>
      <t>Only the number of the family members</t>
    </r>
    <r>
      <rPr>
        <sz val="11"/>
        <color indexed="53"/>
        <rFont val="Calibri"/>
        <family val="2"/>
      </rPr>
      <t>, If you are not married just write 1, if you don't require the insurance you write 0 (zero).</t>
    </r>
  </si>
  <si>
    <t>Support 4</t>
  </si>
  <si>
    <r>
      <rPr>
        <b/>
        <sz val="11"/>
        <rFont val="Calibri"/>
        <family val="2"/>
      </rPr>
      <t>Travel Allovance for the Project Coordinator and his/her Family</t>
    </r>
    <r>
      <rPr>
        <sz val="11"/>
        <rFont val="Calibri"/>
        <family val="2"/>
      </rPr>
      <t xml:space="preserve"> </t>
    </r>
    <r>
      <rPr>
        <i/>
        <sz val="11"/>
        <color indexed="53"/>
        <rFont val="Calibri"/>
        <family val="2"/>
      </rPr>
      <t>(The total price of the plane ticket must be calculated according to the exchange rate (to Turkish Lira) on the day the ticket is purchased.)</t>
    </r>
  </si>
  <si>
    <t>The travel allowance for project coordinator, spouse and children is covered by TUBİTAK for the arrival in Turkey after submission the flight tickets for once only within the duration of the project, approximately.</t>
  </si>
  <si>
    <t>TOTAL:</t>
  </si>
  <si>
    <t>RESEARCH SUPPORT ITEMS  
(To be Transferred to the Host Institution)</t>
  </si>
  <si>
    <t>Support 5</t>
  </si>
  <si>
    <t>INITIAL RESEARCH GRANT</t>
  </si>
  <si>
    <r>
      <rPr>
        <b/>
        <sz val="12"/>
        <color indexed="63"/>
        <rFont val="Calibri"/>
        <family val="2"/>
      </rPr>
      <t xml:space="preserve">DESCRIPTION:
</t>
    </r>
    <r>
      <rPr>
        <b/>
        <sz val="12"/>
        <color indexed="53"/>
        <rFont val="Calibri"/>
        <family val="2"/>
      </rPr>
      <t>Please explain how you will use this support on R&amp;D activities (Minimum 500 caharacters)</t>
    </r>
  </si>
  <si>
    <t>ARAŞTIRMA BAŞLANGIÇ PAKET ÖDENEĞİ</t>
  </si>
  <si>
    <t>Support 6</t>
  </si>
  <si>
    <t>RESEARCH GRANT</t>
  </si>
  <si>
    <t>Upper Limit 
(Per Project)</t>
  </si>
  <si>
    <t>1st PROGRESS REPORT PERIOD</t>
  </si>
  <si>
    <t>2nd PROGRESS REPORT PERIOD</t>
  </si>
  <si>
    <t>3rd PROGRESS REPORT PERIOD</t>
  </si>
  <si>
    <t>4th PROGRESS REPORT PERIOD</t>
  </si>
  <si>
    <t>5th PROGRESS REPORT PERIOD</t>
  </si>
  <si>
    <t>FINAL REPORT PERIOD</t>
  </si>
  <si>
    <t>TOTAL</t>
  </si>
  <si>
    <t>CONSUMABLES (Consumption Goods and Supplies)</t>
  </si>
  <si>
    <t>DESCRIPTION</t>
  </si>
  <si>
    <t>03.2.1.01</t>
  </si>
  <si>
    <r>
      <rPr>
        <sz val="11"/>
        <rFont val="Calibri"/>
        <family val="2"/>
      </rPr>
      <t xml:space="preserve">Office Stationery Equipment Purchases </t>
    </r>
    <r>
      <rPr>
        <i/>
        <sz val="11"/>
        <color indexed="53"/>
        <rFont val="Calibri"/>
        <family val="2"/>
      </rPr>
      <t>(Paper, pencil..etc)</t>
    </r>
  </si>
  <si>
    <t>Write the names of stationary equipment</t>
  </si>
  <si>
    <t>03.2.6.01</t>
  </si>
  <si>
    <t>Laboratory Equipment Purchases</t>
  </si>
  <si>
    <t>Write the names of laboratory equipment</t>
  </si>
  <si>
    <t>03.2.9.90</t>
  </si>
  <si>
    <t>Other Purchases</t>
  </si>
  <si>
    <t>Write the names of other purchases</t>
  </si>
  <si>
    <t>TRAVEL EXPENSES (Domestic / Abroad, Daily and Accommodation Expenses)</t>
  </si>
  <si>
    <t>03.3.1.01</t>
  </si>
  <si>
    <t>Domestic Travel Expenses</t>
  </si>
  <si>
    <t>Explain why the travel is needed</t>
  </si>
  <si>
    <t>03.3.3.01</t>
  </si>
  <si>
    <t>International Travel Expenses</t>
  </si>
  <si>
    <t>03.3.6.01</t>
  </si>
  <si>
    <t xml:space="preserve">Travel Expenses for Researchers Coming Turkey </t>
  </si>
  <si>
    <r>
      <rPr>
        <b/>
        <sz val="11"/>
        <rFont val="Calibri"/>
        <family val="2"/>
      </rPr>
      <t xml:space="preserve">SERVICE PROCUREMENT </t>
    </r>
    <r>
      <rPr>
        <sz val="11"/>
        <rFont val="Calibri"/>
        <family val="2"/>
      </rPr>
      <t>*Rows can be added as desired</t>
    </r>
  </si>
  <si>
    <t>Write the name of the service</t>
  </si>
  <si>
    <t>Explain why the service is needed</t>
  </si>
  <si>
    <r>
      <rPr>
        <b/>
        <sz val="11"/>
        <rFont val="Calibri"/>
        <family val="2"/>
      </rPr>
      <t>MACHINERY AND EQUIPMENT EXPENSES (Goods Purchases)</t>
    </r>
    <r>
      <rPr>
        <sz val="11"/>
        <rFont val="Calibri"/>
        <family val="2"/>
      </rPr>
      <t xml:space="preserve"> *Rows can be added as desired</t>
    </r>
  </si>
  <si>
    <t>Write the name of the machine</t>
  </si>
  <si>
    <t>Explain why the machine  is needed</t>
  </si>
  <si>
    <t>SUPPORT ITEMS FOR RESEARCH TEAM  
 (To be Transferred to the Host Institution)</t>
  </si>
  <si>
    <t>Support 8</t>
  </si>
  <si>
    <r>
      <rPr>
        <b/>
        <sz val="12"/>
        <rFont val="Calibri"/>
        <family val="2"/>
      </rPr>
      <t xml:space="preserve">SCHOLARSHIP EXPENSES FOR STUDENTS*
</t>
    </r>
    <r>
      <rPr>
        <b/>
        <sz val="11"/>
        <rFont val="Calibri"/>
        <family val="2"/>
      </rPr>
      <t xml:space="preserve">
</t>
    </r>
    <r>
      <rPr>
        <sz val="11"/>
        <color indexed="53"/>
        <rFont val="Calibri"/>
        <family val="2"/>
      </rPr>
      <t xml:space="preserve">(*) Scholarship can be requested up to 5 students. Maximum two of the scholars who will take part in the project team can be master students and maximum one can be a post-doctoral researcher. </t>
    </r>
  </si>
  <si>
    <r>
      <rPr>
        <b/>
        <sz val="12"/>
        <rFont val="Calibri"/>
        <family val="2"/>
      </rPr>
      <t xml:space="preserve">Number of the Scholars 
</t>
    </r>
    <r>
      <rPr>
        <sz val="11"/>
        <color indexed="53"/>
        <rFont val="Calibri"/>
        <family val="2"/>
      </rPr>
      <t>(Total number of scholars can not exceed 5)</t>
    </r>
  </si>
  <si>
    <t xml:space="preserve">Monthly Scholarship
</t>
  </si>
  <si>
    <t xml:space="preserve">1st PROGRESS REPORT PERIOD </t>
  </si>
  <si>
    <t>Scholarship Expenses For PhD Students  (Full Time)</t>
  </si>
  <si>
    <t>Scholarship Expenses For PhD Students  (Part Time)</t>
  </si>
  <si>
    <t>Scholarship Expenses For Master Students  (Full Time)</t>
  </si>
  <si>
    <r>
      <rPr>
        <sz val="11"/>
        <rFont val="Calibri"/>
        <family val="2"/>
      </rPr>
      <t>Scholarship Expenses For Master Students  (</t>
    </r>
    <r>
      <rPr>
        <sz val="11"/>
        <rFont val="Calibri"/>
        <family val="2"/>
      </rPr>
      <t>Part Time)</t>
    </r>
  </si>
  <si>
    <t xml:space="preserve">Scholarship Expenses For Post Doctoral Researcher (Full Time) </t>
  </si>
  <si>
    <t>Support 9</t>
  </si>
  <si>
    <t>PERSONNEL EXPENSES</t>
  </si>
  <si>
    <t>Number of the Researchers</t>
  </si>
  <si>
    <t>Monthly Cost</t>
  </si>
  <si>
    <t xml:space="preserve">AFTER PROJECT </t>
  </si>
  <si>
    <r>
      <rPr>
        <sz val="11"/>
        <rFont val="Calibri"/>
        <family val="2"/>
      </rPr>
      <t xml:space="preserve">RESEARCHER COST (Project Incentive Bonus) </t>
    </r>
    <r>
      <rPr>
        <sz val="11"/>
        <color indexed="53"/>
        <rFont val="Calibri"/>
        <family val="2"/>
      </rPr>
      <t>(Write the number of Researchers)</t>
    </r>
  </si>
  <si>
    <t>-</t>
  </si>
  <si>
    <t>SUPPORT ITEM FOR HOST INSTITUTION 
 (To be Transferred to the Host Institution)</t>
  </si>
  <si>
    <t>Support 10</t>
  </si>
  <si>
    <t>INSTITUTION COST / GENERAL EXPENSE</t>
  </si>
  <si>
    <t>Monthly Limit</t>
  </si>
</sst>
</file>

<file path=xl/styles.xml><?xml version="1.0" encoding="utf-8"?>
<styleSheet xmlns="http://schemas.openxmlformats.org/spreadsheetml/2006/main">
  <numFmts count="4">
    <numFmt numFmtId="164" formatCode="General"/>
    <numFmt numFmtId="165" formatCode="#,##0"/>
    <numFmt numFmtId="166" formatCode="_-* #,##0.00&quot; TL&quot;_-;\-* #,##0.00&quot; TL&quot;_-;_-* \-??&quot; TL&quot;_-;_-@_-"/>
    <numFmt numFmtId="167" formatCode="[$₺-41F]#,##0.00;[RED]\-[$₺-41F]#,##0.00"/>
  </numFmts>
  <fonts count="27">
    <font>
      <sz val="10"/>
      <name val="Arial"/>
      <family val="0"/>
    </font>
    <font>
      <sz val="10"/>
      <color indexed="30"/>
      <name val="Arial"/>
      <family val="0"/>
    </font>
    <font>
      <sz val="10"/>
      <name val="Calibri"/>
      <family val="2"/>
    </font>
    <font>
      <b/>
      <sz val="18"/>
      <color indexed="63"/>
      <name val="Arial"/>
      <family val="0"/>
    </font>
    <font>
      <sz val="24"/>
      <name val="Calibri"/>
      <family val="2"/>
    </font>
    <font>
      <b/>
      <i/>
      <sz val="14"/>
      <color indexed="53"/>
      <name val="Arial"/>
      <family val="2"/>
    </font>
    <font>
      <i/>
      <sz val="14"/>
      <color indexed="53"/>
      <name val="Arial"/>
      <family val="2"/>
    </font>
    <font>
      <i/>
      <vertAlign val="superscript"/>
      <sz val="14"/>
      <color indexed="53"/>
      <name val="Arial"/>
      <family val="2"/>
    </font>
    <font>
      <b/>
      <sz val="12"/>
      <name val="Calibri"/>
      <family val="2"/>
    </font>
    <font>
      <sz val="12"/>
      <name val="Calibri"/>
      <family val="2"/>
    </font>
    <font>
      <b/>
      <i/>
      <sz val="12"/>
      <color indexed="53"/>
      <name val="Calibri"/>
      <family val="2"/>
    </font>
    <font>
      <b/>
      <sz val="12"/>
      <color indexed="53"/>
      <name val="Calibri"/>
      <family val="2"/>
    </font>
    <font>
      <b/>
      <sz val="15"/>
      <color indexed="30"/>
      <name val="Arial"/>
      <family val="0"/>
    </font>
    <font>
      <b/>
      <i/>
      <sz val="10"/>
      <color indexed="63"/>
      <name val="Arial"/>
      <family val="0"/>
    </font>
    <font>
      <b/>
      <sz val="11"/>
      <name val="Calibri"/>
      <family val="2"/>
    </font>
    <font>
      <sz val="11"/>
      <name val="Calibri"/>
      <family val="2"/>
    </font>
    <font>
      <i/>
      <sz val="11"/>
      <name val="Calibri"/>
      <family val="2"/>
    </font>
    <font>
      <i/>
      <sz val="11"/>
      <color indexed="53"/>
      <name val="Calibri"/>
      <family val="2"/>
    </font>
    <font>
      <sz val="11"/>
      <color indexed="53"/>
      <name val="Calibri"/>
      <family val="2"/>
    </font>
    <font>
      <b/>
      <sz val="11"/>
      <color indexed="53"/>
      <name val="Calibri"/>
      <family val="2"/>
    </font>
    <font>
      <b/>
      <i/>
      <sz val="11"/>
      <color indexed="63"/>
      <name val="Calibri"/>
      <family val="2"/>
    </font>
    <font>
      <b/>
      <sz val="12"/>
      <color indexed="63"/>
      <name val="Calibri"/>
      <family val="2"/>
    </font>
    <font>
      <b/>
      <sz val="14"/>
      <color indexed="63"/>
      <name val="Calibri"/>
      <family val="2"/>
    </font>
    <font>
      <sz val="11"/>
      <color indexed="63"/>
      <name val="Calibri"/>
      <family val="2"/>
    </font>
    <font>
      <sz val="12"/>
      <color indexed="53"/>
      <name val="Calibri"/>
      <family val="2"/>
    </font>
    <font>
      <i/>
      <sz val="10"/>
      <color indexed="30"/>
      <name val="Arial"/>
      <family val="0"/>
    </font>
    <font>
      <sz val="9"/>
      <name val="Calibri"/>
      <family val="2"/>
    </font>
  </fonts>
  <fills count="8">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54"/>
        <bgColor indexed="64"/>
      </patternFill>
    </fill>
  </fills>
  <borders count="7">
    <border>
      <left/>
      <right/>
      <top/>
      <bottom/>
      <diagonal/>
    </border>
    <border>
      <left>
        <color indexed="63"/>
      </left>
      <right>
        <color indexed="63"/>
      </right>
      <top style="hair">
        <color indexed="62"/>
      </top>
      <bottom>
        <color indexed="63"/>
      </bottom>
    </border>
    <border>
      <left style="thin">
        <color indexed="62"/>
      </left>
      <right style="thin">
        <color indexed="62"/>
      </right>
      <top style="thin">
        <color indexed="62"/>
      </top>
      <bottom style="thin">
        <color indexed="62"/>
      </bottom>
    </border>
    <border>
      <left style="hair">
        <color indexed="62"/>
      </left>
      <right style="hair">
        <color indexed="62"/>
      </right>
      <top style="hair">
        <color indexed="62"/>
      </top>
      <bottom style="hair">
        <color indexed="62"/>
      </bottom>
    </border>
    <border>
      <left style="thin">
        <color indexed="62"/>
      </left>
      <right>
        <color indexed="63"/>
      </right>
      <top style="thin">
        <color indexed="62"/>
      </top>
      <bottom style="thin">
        <color indexed="62"/>
      </bottom>
    </border>
    <border>
      <left style="thin">
        <color indexed="62"/>
      </left>
      <right style="thin">
        <color indexed="62"/>
      </right>
      <top style="thin">
        <color indexed="62"/>
      </top>
      <bottom>
        <color indexed="63"/>
      </bottom>
    </border>
    <border>
      <left>
        <color indexed="63"/>
      </left>
      <right style="thin">
        <color indexed="62"/>
      </right>
      <top style="thin">
        <color indexed="62"/>
      </top>
      <bottom style="thin">
        <color indexed="62"/>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3" fillId="2" borderId="0" applyBorder="0" applyProtection="0">
      <alignment/>
    </xf>
  </cellStyleXfs>
  <cellXfs count="68">
    <xf numFmtId="164" fontId="0" fillId="0" borderId="0" xfId="0" applyAlignment="1">
      <alignment/>
    </xf>
    <xf numFmtId="164" fontId="1" fillId="0" borderId="0" xfId="0" applyFont="1" applyAlignment="1">
      <alignment horizontal="center" vertical="center"/>
    </xf>
    <xf numFmtId="164" fontId="2" fillId="0" borderId="0" xfId="0" applyFont="1" applyAlignment="1" applyProtection="1">
      <alignment vertical="center" wrapText="1"/>
      <protection locked="0"/>
    </xf>
    <xf numFmtId="165" fontId="2" fillId="0" borderId="0" xfId="0" applyNumberFormat="1" applyFont="1" applyAlignment="1" applyProtection="1">
      <alignment vertical="center" wrapText="1"/>
      <protection locked="0"/>
    </xf>
    <xf numFmtId="164" fontId="2" fillId="0" borderId="0" xfId="0" applyFont="1" applyBorder="1" applyAlignment="1" applyProtection="1">
      <alignment vertical="center" wrapText="1"/>
      <protection locked="0"/>
    </xf>
    <xf numFmtId="164" fontId="3" fillId="0" borderId="1" xfId="0" applyFont="1" applyBorder="1" applyAlignment="1">
      <alignment horizontal="center" vertical="center" wrapText="1"/>
    </xf>
    <xf numFmtId="164" fontId="4" fillId="0" borderId="0" xfId="0" applyFont="1" applyBorder="1" applyAlignment="1" applyProtection="1">
      <alignment vertical="center" wrapText="1"/>
      <protection locked="0"/>
    </xf>
    <xf numFmtId="164" fontId="4" fillId="0" borderId="0" xfId="0" applyFont="1" applyAlignment="1" applyProtection="1">
      <alignment vertical="center" wrapText="1"/>
      <protection locked="0"/>
    </xf>
    <xf numFmtId="164" fontId="5" fillId="0" borderId="0" xfId="0" applyFont="1" applyBorder="1" applyAlignment="1">
      <alignment horizontal="left" vertical="center" wrapText="1"/>
    </xf>
    <xf numFmtId="164" fontId="8" fillId="3" borderId="2" xfId="0" applyFont="1" applyFill="1" applyBorder="1" applyAlignment="1" applyProtection="1">
      <alignment horizontal="center" vertical="center" wrapText="1"/>
      <protection/>
    </xf>
    <xf numFmtId="164" fontId="8" fillId="4" borderId="2" xfId="0" applyFont="1" applyFill="1" applyBorder="1" applyAlignment="1" applyProtection="1">
      <alignment horizontal="center" vertical="center" wrapText="1"/>
      <protection/>
    </xf>
    <xf numFmtId="164" fontId="8" fillId="0" borderId="0" xfId="0" applyFont="1" applyBorder="1" applyAlignment="1" applyProtection="1">
      <alignment horizontal="center" vertical="center" wrapText="1"/>
      <protection locked="0"/>
    </xf>
    <xf numFmtId="164" fontId="9" fillId="0" borderId="0" xfId="0" applyFont="1" applyAlignment="1" applyProtection="1">
      <alignment vertical="center" wrapText="1"/>
      <protection locked="0"/>
    </xf>
    <xf numFmtId="164" fontId="11" fillId="0" borderId="2" xfId="0" applyFont="1" applyBorder="1" applyAlignment="1" applyProtection="1">
      <alignment horizontal="left" vertical="center" wrapText="1"/>
      <protection locked="0"/>
    </xf>
    <xf numFmtId="164" fontId="11" fillId="4" borderId="2" xfId="0" applyFont="1" applyFill="1" applyBorder="1" applyAlignment="1" applyProtection="1">
      <alignment horizontal="left" vertical="center" wrapText="1"/>
      <protection locked="0"/>
    </xf>
    <xf numFmtId="164" fontId="12" fillId="5" borderId="3" xfId="0" applyFont="1" applyFill="1" applyBorder="1" applyAlignment="1">
      <alignment horizontal="center" vertical="center" wrapText="1"/>
    </xf>
    <xf numFmtId="164" fontId="9" fillId="0" borderId="0" xfId="0" applyFont="1" applyBorder="1" applyAlignment="1" applyProtection="1">
      <alignment horizontal="center" vertical="center" wrapText="1"/>
      <protection locked="0"/>
    </xf>
    <xf numFmtId="164" fontId="9" fillId="0" borderId="2" xfId="0" applyFont="1" applyBorder="1" applyAlignment="1" applyProtection="1">
      <alignment vertical="center" wrapText="1"/>
      <protection locked="0"/>
    </xf>
    <xf numFmtId="166" fontId="9" fillId="0" borderId="2" xfId="0" applyNumberFormat="1" applyFont="1" applyBorder="1" applyAlignment="1" applyProtection="1">
      <alignment vertical="center" wrapText="1"/>
      <protection locked="0"/>
    </xf>
    <xf numFmtId="164" fontId="13" fillId="3" borderId="3" xfId="0" applyFont="1" applyFill="1" applyBorder="1" applyAlignment="1">
      <alignment horizontal="center" vertical="center"/>
    </xf>
    <xf numFmtId="164" fontId="14" fillId="3" borderId="2" xfId="0" applyFont="1" applyFill="1" applyBorder="1" applyAlignment="1" applyProtection="1">
      <alignment horizontal="left" vertical="center" wrapText="1"/>
      <protection/>
    </xf>
    <xf numFmtId="165" fontId="14" fillId="4" borderId="2" xfId="0" applyNumberFormat="1" applyFont="1" applyFill="1" applyBorder="1" applyAlignment="1" applyProtection="1">
      <alignment horizontal="center" vertical="center" wrapText="1"/>
      <protection/>
    </xf>
    <xf numFmtId="167" fontId="14" fillId="6" borderId="2" xfId="0" applyNumberFormat="1" applyFont="1" applyFill="1" applyBorder="1" applyAlignment="1" applyProtection="1">
      <alignment vertical="center" wrapText="1"/>
      <protection/>
    </xf>
    <xf numFmtId="164" fontId="15" fillId="0" borderId="0" xfId="0" applyFont="1" applyBorder="1" applyAlignment="1" applyProtection="1">
      <alignment horizontal="center" vertical="center" wrapText="1"/>
      <protection locked="0"/>
    </xf>
    <xf numFmtId="164" fontId="15" fillId="0" borderId="2" xfId="0" applyFont="1" applyBorder="1" applyAlignment="1" applyProtection="1">
      <alignment vertical="center" wrapText="1"/>
      <protection locked="0"/>
    </xf>
    <xf numFmtId="166" fontId="15" fillId="0" borderId="2" xfId="0" applyNumberFormat="1" applyFont="1" applyBorder="1" applyAlignment="1" applyProtection="1">
      <alignment vertical="center" wrapText="1"/>
      <protection locked="0"/>
    </xf>
    <xf numFmtId="164" fontId="15" fillId="0" borderId="0" xfId="0" applyFont="1" applyAlignment="1" applyProtection="1">
      <alignment vertical="center" wrapText="1"/>
      <protection locked="0"/>
    </xf>
    <xf numFmtId="164" fontId="11" fillId="0" borderId="2" xfId="0" applyFont="1" applyBorder="1" applyAlignment="1" applyProtection="1">
      <alignment horizontal="center" vertical="center" wrapText="1"/>
      <protection locked="0"/>
    </xf>
    <xf numFmtId="164" fontId="15" fillId="4" borderId="2" xfId="0" applyFont="1" applyFill="1" applyBorder="1" applyAlignment="1" applyProtection="1">
      <alignment vertical="center" wrapText="1"/>
      <protection/>
    </xf>
    <xf numFmtId="165" fontId="19" fillId="0" borderId="2" xfId="0" applyNumberFormat="1" applyFont="1" applyBorder="1" applyAlignment="1" applyProtection="1">
      <alignment horizontal="center" vertical="center" wrapText="1"/>
      <protection/>
    </xf>
    <xf numFmtId="164" fontId="20" fillId="6" borderId="0" xfId="0" applyFont="1" applyFill="1" applyBorder="1" applyAlignment="1">
      <alignment horizontal="right" vertical="center"/>
    </xf>
    <xf numFmtId="167" fontId="14" fillId="6" borderId="2" xfId="0" applyNumberFormat="1" applyFont="1" applyFill="1" applyBorder="1" applyAlignment="1" applyProtection="1">
      <alignment horizontal="right" vertical="center" wrapText="1"/>
      <protection/>
    </xf>
    <xf numFmtId="164" fontId="15" fillId="0" borderId="0" xfId="0" applyFont="1" applyBorder="1" applyAlignment="1" applyProtection="1">
      <alignment vertical="center" wrapText="1"/>
      <protection locked="0"/>
    </xf>
    <xf numFmtId="165" fontId="21" fillId="0" borderId="2" xfId="0" applyNumberFormat="1" applyFont="1" applyBorder="1" applyAlignment="1" applyProtection="1">
      <alignment horizontal="left" vertical="center" wrapText="1"/>
      <protection/>
    </xf>
    <xf numFmtId="164" fontId="9" fillId="0" borderId="0" xfId="0" applyFont="1" applyBorder="1" applyAlignment="1" applyProtection="1">
      <alignment vertical="center" wrapText="1"/>
      <protection locked="0"/>
    </xf>
    <xf numFmtId="164" fontId="9" fillId="0" borderId="2" xfId="0" applyFont="1" applyBorder="1" applyAlignment="1" applyProtection="1">
      <alignment horizontal="center" vertical="center" wrapText="1"/>
      <protection locked="0"/>
    </xf>
    <xf numFmtId="164" fontId="13" fillId="0" borderId="0" xfId="0" applyFont="1" applyBorder="1" applyAlignment="1">
      <alignment horizontal="center" vertical="center"/>
    </xf>
    <xf numFmtId="165" fontId="8" fillId="3" borderId="4" xfId="0" applyNumberFormat="1" applyFont="1" applyFill="1" applyBorder="1" applyAlignment="1" applyProtection="1">
      <alignment horizontal="left" vertical="center" wrapText="1"/>
      <protection/>
    </xf>
    <xf numFmtId="165" fontId="22" fillId="3" borderId="2" xfId="20" applyNumberFormat="1" applyFont="1" applyFill="1" applyBorder="1" applyAlignment="1" applyProtection="1">
      <alignment horizontal="center" vertical="center" wrapText="1"/>
      <protection/>
    </xf>
    <xf numFmtId="165" fontId="8" fillId="3" borderId="2" xfId="0" applyNumberFormat="1" applyFont="1" applyFill="1" applyBorder="1" applyAlignment="1" applyProtection="1">
      <alignment horizontal="left" vertical="center" wrapText="1"/>
      <protection/>
    </xf>
    <xf numFmtId="165" fontId="8" fillId="6" borderId="2" xfId="0" applyNumberFormat="1" applyFont="1" applyFill="1" applyBorder="1" applyAlignment="1" applyProtection="1">
      <alignment horizontal="center" vertical="center" wrapText="1"/>
      <protection/>
    </xf>
    <xf numFmtId="167" fontId="8" fillId="6" borderId="2" xfId="0" applyNumberFormat="1" applyFont="1" applyFill="1" applyBorder="1" applyAlignment="1" applyProtection="1">
      <alignment horizontal="right" vertical="center" wrapText="1"/>
      <protection/>
    </xf>
    <xf numFmtId="164" fontId="24" fillId="0" borderId="0" xfId="0" applyFont="1" applyBorder="1" applyAlignment="1" applyProtection="1">
      <alignment horizontal="center" vertical="center" wrapText="1"/>
      <protection locked="0"/>
    </xf>
    <xf numFmtId="164" fontId="14" fillId="4" borderId="2" xfId="0" applyFont="1" applyFill="1" applyBorder="1" applyAlignment="1" applyProtection="1">
      <alignment horizontal="left" vertical="center" wrapText="1"/>
      <protection/>
    </xf>
    <xf numFmtId="167" fontId="14" fillId="4" borderId="2" xfId="0" applyNumberFormat="1" applyFont="1" applyFill="1" applyBorder="1" applyAlignment="1" applyProtection="1">
      <alignment horizontal="right" vertical="center" wrapText="1"/>
      <protection/>
    </xf>
    <xf numFmtId="164" fontId="15" fillId="4" borderId="2" xfId="0" applyFont="1" applyFill="1" applyBorder="1" applyAlignment="1" applyProtection="1">
      <alignment horizontal="left" vertical="center" wrapText="1"/>
      <protection/>
    </xf>
    <xf numFmtId="164" fontId="18" fillId="0" borderId="5" xfId="0" applyFont="1" applyBorder="1" applyAlignment="1" applyProtection="1">
      <alignment horizontal="center" vertical="center" wrapText="1"/>
      <protection/>
    </xf>
    <xf numFmtId="165" fontId="18" fillId="0" borderId="2" xfId="0" applyNumberFormat="1" applyFont="1" applyBorder="1" applyAlignment="1" applyProtection="1">
      <alignment horizontal="center" vertical="center" wrapText="1"/>
      <protection locked="0"/>
    </xf>
    <xf numFmtId="165" fontId="15" fillId="0" borderId="0" xfId="0" applyNumberFormat="1" applyFont="1" applyBorder="1" applyAlignment="1" applyProtection="1">
      <alignment vertical="center" wrapText="1"/>
      <protection locked="0"/>
    </xf>
    <xf numFmtId="164" fontId="18" fillId="0" borderId="2" xfId="0" applyFont="1" applyFill="1" applyBorder="1" applyAlignment="1" applyProtection="1">
      <alignment horizontal="left" vertical="center" wrapText="1"/>
      <protection/>
    </xf>
    <xf numFmtId="164" fontId="12" fillId="5" borderId="3" xfId="0" applyFont="1" applyFill="1" applyBorder="1" applyAlignment="1">
      <alignment horizontal="center" vertical="center" wrapText="1"/>
    </xf>
    <xf numFmtId="164" fontId="8" fillId="3" borderId="2" xfId="0" applyFont="1" applyFill="1" applyBorder="1" applyAlignment="1" applyProtection="1">
      <alignment horizontal="left" vertical="center" wrapText="1"/>
      <protection/>
    </xf>
    <xf numFmtId="164" fontId="8" fillId="3" borderId="6" xfId="0" applyFont="1" applyFill="1" applyBorder="1" applyAlignment="1" applyProtection="1">
      <alignment horizontal="left" vertical="center" wrapText="1"/>
      <protection/>
    </xf>
    <xf numFmtId="165" fontId="8" fillId="3" borderId="6" xfId="0" applyNumberFormat="1" applyFont="1" applyFill="1" applyBorder="1" applyAlignment="1" applyProtection="1">
      <alignment horizontal="center" vertical="center" wrapText="1"/>
      <protection/>
    </xf>
    <xf numFmtId="164" fontId="18" fillId="0" borderId="2" xfId="0" applyFont="1" applyBorder="1" applyAlignment="1" applyProtection="1">
      <alignment horizontal="center" vertical="center" wrapText="1"/>
      <protection locked="0"/>
    </xf>
    <xf numFmtId="165" fontId="15" fillId="4" borderId="2" xfId="0" applyNumberFormat="1" applyFont="1" applyFill="1" applyBorder="1" applyAlignment="1" applyProtection="1">
      <alignment horizontal="center" vertical="center" wrapText="1"/>
      <protection/>
    </xf>
    <xf numFmtId="167" fontId="15" fillId="6" borderId="2" xfId="0" applyNumberFormat="1" applyFont="1" applyFill="1" applyBorder="1" applyAlignment="1" applyProtection="1">
      <alignment vertical="center" wrapText="1"/>
      <protection/>
    </xf>
    <xf numFmtId="164" fontId="20" fillId="6" borderId="3" xfId="0" applyFont="1" applyFill="1" applyBorder="1" applyAlignment="1">
      <alignment horizontal="right" vertical="center"/>
    </xf>
    <xf numFmtId="164" fontId="25" fillId="0" borderId="0" xfId="0" applyFont="1" applyAlignment="1">
      <alignment horizontal="center" vertical="center"/>
    </xf>
    <xf numFmtId="164" fontId="15" fillId="0" borderId="0" xfId="0" applyFont="1" applyBorder="1" applyAlignment="1" applyProtection="1">
      <alignment horizontal="left" vertical="center" wrapText="1"/>
      <protection/>
    </xf>
    <xf numFmtId="165" fontId="15" fillId="0" borderId="0" xfId="0" applyNumberFormat="1" applyFont="1" applyBorder="1" applyAlignment="1" applyProtection="1">
      <alignment vertical="center" wrapText="1"/>
      <protection/>
    </xf>
    <xf numFmtId="167" fontId="15" fillId="0" borderId="0" xfId="0" applyNumberFormat="1" applyFont="1" applyBorder="1" applyAlignment="1" applyProtection="1">
      <alignment vertical="center" wrapText="1"/>
      <protection/>
    </xf>
    <xf numFmtId="165" fontId="8" fillId="3" borderId="2" xfId="0" applyNumberFormat="1" applyFont="1" applyFill="1" applyBorder="1" applyAlignment="1" applyProtection="1">
      <alignment horizontal="center" vertical="center" wrapText="1"/>
      <protection/>
    </xf>
    <xf numFmtId="164" fontId="8" fillId="0" borderId="0" xfId="0" applyFont="1" applyBorder="1" applyAlignment="1" applyProtection="1">
      <alignment horizontal="left" vertical="center" wrapText="1"/>
      <protection/>
    </xf>
    <xf numFmtId="164" fontId="8" fillId="0" borderId="0" xfId="0" applyFont="1" applyBorder="1" applyAlignment="1" applyProtection="1">
      <alignment horizontal="center" vertical="center" wrapText="1"/>
      <protection/>
    </xf>
    <xf numFmtId="164" fontId="22" fillId="7" borderId="2" xfId="20" applyFont="1" applyFill="1" applyBorder="1" applyAlignment="1" applyProtection="1">
      <alignment horizontal="center" vertical="center" wrapText="1"/>
      <protection/>
    </xf>
    <xf numFmtId="167" fontId="22" fillId="7" borderId="2" xfId="20" applyNumberFormat="1" applyFont="1" applyFill="1" applyBorder="1" applyAlignment="1" applyProtection="1">
      <alignment horizontal="right" vertical="center" wrapText="1"/>
      <protection/>
    </xf>
    <xf numFmtId="164" fontId="26" fillId="0" borderId="0" xfId="0" applyFont="1" applyBorder="1" applyAlignment="1" applyProtection="1">
      <alignment vertical="center" wrapText="1"/>
      <protection locked="0"/>
    </xf>
  </cellXfs>
  <cellStyles count="7">
    <cellStyle name="Normal" xfId="0"/>
    <cellStyle name="Comma" xfId="15"/>
    <cellStyle name="Comma [0]" xfId="16"/>
    <cellStyle name="Currency" xfId="17"/>
    <cellStyle name="Currency [0]" xfId="18"/>
    <cellStyle name="Percent" xfId="19"/>
    <cellStyle name="Excel Built-in 40% - Accent1" xfId="20"/>
  </cellStyles>
  <dxfs count="1">
    <dxf>
      <font>
        <b val="0"/>
        <color rgb="FF9C0006"/>
      </font>
      <fill>
        <patternFill patternType="solid">
          <fgColor rgb="FFDDD9C3"/>
          <bgColor rgb="FFFFC7C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8080"/>
      <rgbColor rgb="00B4C7DC"/>
      <rgbColor rgb="00808080"/>
      <rgbColor rgb="009999FF"/>
      <rgbColor rgb="00993366"/>
      <rgbColor rgb="00DDD9C3"/>
      <rgbColor rgb="00DEE6EF"/>
      <rgbColor rgb="00660066"/>
      <rgbColor rgb="00FF8080"/>
      <rgbColor rgb="002A6099"/>
      <rgbColor rgb="00B9CDE5"/>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7CE"/>
      <rgbColor rgb="003366FF"/>
      <rgbColor rgb="0033CCCC"/>
      <rgbColor rgb="0099CC00"/>
      <rgbColor rgb="00FFCC00"/>
      <rgbColor rgb="00FF9900"/>
      <rgbColor rgb="00FF6600"/>
      <rgbColor rgb="00558ED5"/>
      <rgbColor rgb="00969696"/>
      <rgbColor rgb="00003366"/>
      <rgbColor rgb="00339966"/>
      <rgbColor rgb="00003300"/>
      <rgbColor rgb="00333300"/>
      <rgbColor rgb="00993300"/>
      <rgbColor rgb="00993366"/>
      <rgbColor rgb="00424C5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41"/>
  <sheetViews>
    <sheetView showGridLines="0" tabSelected="1" zoomScale="80" zoomScaleNormal="80" workbookViewId="0" topLeftCell="A1">
      <selection activeCell="D8" sqref="D8"/>
    </sheetView>
  </sheetViews>
  <sheetFormatPr defaultColWidth="9.140625" defaultRowHeight="12.75"/>
  <cols>
    <col min="1" max="1" width="12.140625" style="1" customWidth="1"/>
    <col min="2" max="2" width="9.28125" style="2" customWidth="1"/>
    <col min="3" max="3" width="45.57421875" style="2" customWidth="1"/>
    <col min="4" max="4" width="11.140625" style="2" customWidth="1"/>
    <col min="5" max="5" width="36.7109375" style="2" customWidth="1"/>
    <col min="6" max="6" width="37.28125" style="3" customWidth="1"/>
    <col min="7" max="13" width="20.140625" style="3" customWidth="1"/>
    <col min="14" max="14" width="15.7109375" style="4" customWidth="1"/>
    <col min="15" max="15" width="23.8515625" style="2" hidden="1" customWidth="1"/>
    <col min="16" max="16" width="15.421875" style="2" hidden="1" customWidth="1"/>
    <col min="17" max="16384" width="9.140625" style="2" customWidth="1"/>
  </cols>
  <sheetData>
    <row r="1" spans="1:14" s="7" customFormat="1" ht="55.5" customHeight="1">
      <c r="A1" s="5" t="s">
        <v>0</v>
      </c>
      <c r="B1" s="5"/>
      <c r="C1" s="5"/>
      <c r="D1" s="5"/>
      <c r="E1" s="5"/>
      <c r="F1" s="5"/>
      <c r="G1" s="5"/>
      <c r="H1" s="5"/>
      <c r="I1" s="5"/>
      <c r="J1" s="5"/>
      <c r="K1" s="5"/>
      <c r="L1" s="5"/>
      <c r="M1" s="5"/>
      <c r="N1" s="6"/>
    </row>
    <row r="2" spans="1:14" s="7" customFormat="1" ht="117" customHeight="1">
      <c r="A2" s="8" t="s">
        <v>1</v>
      </c>
      <c r="B2" s="8"/>
      <c r="C2" s="8"/>
      <c r="D2" s="8"/>
      <c r="E2" s="8"/>
      <c r="F2" s="8"/>
      <c r="G2" s="8"/>
      <c r="H2" s="8"/>
      <c r="I2" s="8"/>
      <c r="J2" s="8"/>
      <c r="K2" s="8"/>
      <c r="L2" s="8"/>
      <c r="M2" s="8"/>
      <c r="N2" s="6"/>
    </row>
    <row r="3" spans="1:14" s="12" customFormat="1" ht="26.25" customHeight="1">
      <c r="A3" s="9" t="s">
        <v>2</v>
      </c>
      <c r="B3" s="9"/>
      <c r="C3" s="9"/>
      <c r="D3" s="10"/>
      <c r="E3" s="10"/>
      <c r="F3" s="10"/>
      <c r="G3" s="10"/>
      <c r="H3" s="10"/>
      <c r="I3" s="10"/>
      <c r="J3" s="10"/>
      <c r="K3" s="10"/>
      <c r="L3" s="10"/>
      <c r="M3" s="10"/>
      <c r="N3" s="11"/>
    </row>
    <row r="4" spans="1:14" s="12" customFormat="1" ht="57" customHeight="1">
      <c r="A4" s="9" t="s">
        <v>3</v>
      </c>
      <c r="B4" s="9"/>
      <c r="C4" s="9"/>
      <c r="D4" s="13"/>
      <c r="E4" s="13"/>
      <c r="F4" s="13"/>
      <c r="G4" s="13"/>
      <c r="H4" s="13"/>
      <c r="I4" s="13"/>
      <c r="J4" s="13"/>
      <c r="K4" s="13"/>
      <c r="L4" s="13"/>
      <c r="M4" s="13"/>
      <c r="N4" s="11"/>
    </row>
    <row r="5" spans="1:14" s="12" customFormat="1" ht="26.25" customHeight="1">
      <c r="A5" s="9" t="s">
        <v>4</v>
      </c>
      <c r="B5" s="9"/>
      <c r="C5" s="9"/>
      <c r="D5" s="13" t="s">
        <v>5</v>
      </c>
      <c r="E5" s="13"/>
      <c r="F5" s="13"/>
      <c r="G5" s="13"/>
      <c r="H5" s="13"/>
      <c r="I5" s="13"/>
      <c r="J5" s="13"/>
      <c r="K5" s="13"/>
      <c r="L5" s="13"/>
      <c r="M5" s="13"/>
      <c r="N5" s="11"/>
    </row>
    <row r="6" spans="1:14" s="12" customFormat="1" ht="26.25" customHeight="1">
      <c r="A6" s="9" t="s">
        <v>6</v>
      </c>
      <c r="B6" s="9"/>
      <c r="C6" s="9"/>
      <c r="D6" s="13" t="s">
        <v>5</v>
      </c>
      <c r="E6" s="13"/>
      <c r="F6" s="13"/>
      <c r="G6" s="13"/>
      <c r="H6" s="13"/>
      <c r="I6" s="13"/>
      <c r="J6" s="13"/>
      <c r="K6" s="13"/>
      <c r="L6" s="13"/>
      <c r="M6" s="13"/>
      <c r="N6" s="11"/>
    </row>
    <row r="7" spans="1:14" s="12" customFormat="1" ht="26.25" customHeight="1">
      <c r="A7" s="9" t="s">
        <v>7</v>
      </c>
      <c r="B7" s="9"/>
      <c r="C7" s="9"/>
      <c r="D7" s="13" t="s">
        <v>8</v>
      </c>
      <c r="E7" s="13"/>
      <c r="F7" s="13"/>
      <c r="G7" s="13"/>
      <c r="H7" s="13"/>
      <c r="I7" s="13"/>
      <c r="J7" s="13"/>
      <c r="K7" s="13"/>
      <c r="L7" s="13"/>
      <c r="M7" s="13"/>
      <c r="N7" s="11"/>
    </row>
    <row r="8" spans="1:14" s="12" customFormat="1" ht="26.25" customHeight="1">
      <c r="A8" s="9" t="s">
        <v>9</v>
      </c>
      <c r="B8" s="9"/>
      <c r="C8" s="9"/>
      <c r="D8" s="14"/>
      <c r="E8" s="14"/>
      <c r="F8" s="14"/>
      <c r="G8" s="14"/>
      <c r="H8" s="14"/>
      <c r="I8" s="14"/>
      <c r="J8" s="14"/>
      <c r="K8" s="14"/>
      <c r="L8" s="14"/>
      <c r="M8" s="14"/>
      <c r="N8" s="11"/>
    </row>
    <row r="9" spans="1:16" s="12" customFormat="1" ht="53.25" customHeight="1">
      <c r="A9" s="15" t="s">
        <v>10</v>
      </c>
      <c r="B9" s="15"/>
      <c r="C9" s="15"/>
      <c r="D9" s="15"/>
      <c r="E9" s="15"/>
      <c r="F9" s="15"/>
      <c r="G9" s="15"/>
      <c r="H9" s="15"/>
      <c r="I9" s="15"/>
      <c r="J9" s="15"/>
      <c r="K9" s="15"/>
      <c r="L9" s="15"/>
      <c r="M9" s="15"/>
      <c r="N9" s="16"/>
      <c r="O9" s="17" t="s">
        <v>11</v>
      </c>
      <c r="P9" s="18">
        <v>20000</v>
      </c>
    </row>
    <row r="10" spans="1:16" s="26" customFormat="1" ht="21.75" customHeight="1">
      <c r="A10" s="19" t="s">
        <v>12</v>
      </c>
      <c r="B10" s="20" t="s">
        <v>13</v>
      </c>
      <c r="C10" s="20"/>
      <c r="D10" s="21">
        <v>24000</v>
      </c>
      <c r="E10" s="21"/>
      <c r="F10" s="21"/>
      <c r="G10" s="21"/>
      <c r="H10" s="21"/>
      <c r="I10" s="21"/>
      <c r="J10" s="21"/>
      <c r="K10" s="21"/>
      <c r="L10" s="21"/>
      <c r="M10" s="22">
        <f>D4*D10</f>
        <v>0</v>
      </c>
      <c r="N10" s="23"/>
      <c r="O10" s="24" t="s">
        <v>14</v>
      </c>
      <c r="P10" s="25">
        <v>24000</v>
      </c>
    </row>
    <row r="11" spans="1:14" s="26" customFormat="1" ht="21.75" customHeight="1">
      <c r="A11" s="19" t="s">
        <v>15</v>
      </c>
      <c r="B11" s="20" t="s">
        <v>16</v>
      </c>
      <c r="C11" s="20"/>
      <c r="D11" s="21">
        <v>2250</v>
      </c>
      <c r="E11" s="21"/>
      <c r="F11" s="21"/>
      <c r="G11" s="21"/>
      <c r="H11" s="21"/>
      <c r="I11" s="21"/>
      <c r="J11" s="21"/>
      <c r="K11" s="21"/>
      <c r="L11" s="21"/>
      <c r="M11" s="22">
        <f>IF(D12&gt;1,D11*D4,0)</f>
        <v>0</v>
      </c>
      <c r="N11" s="23"/>
    </row>
    <row r="12" spans="1:14" s="26" customFormat="1" ht="96" customHeight="1">
      <c r="A12" s="19" t="s">
        <v>17</v>
      </c>
      <c r="B12" s="20" t="s">
        <v>18</v>
      </c>
      <c r="C12" s="20"/>
      <c r="D12" s="27">
        <v>0</v>
      </c>
      <c r="E12" s="21">
        <v>100</v>
      </c>
      <c r="F12" s="21"/>
      <c r="G12" s="21"/>
      <c r="H12" s="21"/>
      <c r="I12" s="21"/>
      <c r="J12" s="21"/>
      <c r="K12" s="21"/>
      <c r="L12" s="21"/>
      <c r="M12" s="22">
        <f>D4*D12*E12</f>
        <v>0</v>
      </c>
      <c r="N12" s="23"/>
    </row>
    <row r="13" spans="1:14" s="26" customFormat="1" ht="74.25" customHeight="1">
      <c r="A13" s="19" t="s">
        <v>19</v>
      </c>
      <c r="B13" s="20" t="s">
        <v>20</v>
      </c>
      <c r="C13" s="20"/>
      <c r="D13" s="28" t="s">
        <v>21</v>
      </c>
      <c r="E13" s="28"/>
      <c r="F13" s="28"/>
      <c r="G13" s="29">
        <v>0</v>
      </c>
      <c r="H13" s="29"/>
      <c r="I13" s="29"/>
      <c r="J13" s="29"/>
      <c r="K13" s="29"/>
      <c r="L13" s="29"/>
      <c r="M13" s="22">
        <f>G13</f>
        <v>0</v>
      </c>
      <c r="N13" s="23"/>
    </row>
    <row r="14" spans="1:14" s="26" customFormat="1" ht="23.25" customHeight="1">
      <c r="A14" s="30" t="s">
        <v>22</v>
      </c>
      <c r="B14" s="30"/>
      <c r="C14" s="30"/>
      <c r="D14" s="30"/>
      <c r="E14" s="30"/>
      <c r="F14" s="30"/>
      <c r="G14" s="30"/>
      <c r="H14" s="30"/>
      <c r="I14" s="30"/>
      <c r="J14" s="30"/>
      <c r="K14" s="30"/>
      <c r="L14" s="30"/>
      <c r="M14" s="31">
        <f>SUM(M10:M13)</f>
        <v>0</v>
      </c>
      <c r="N14" s="23"/>
    </row>
    <row r="15" spans="1:14" s="26" customFormat="1" ht="40.5" customHeight="1">
      <c r="A15" s="15" t="s">
        <v>23</v>
      </c>
      <c r="B15" s="15"/>
      <c r="C15" s="15"/>
      <c r="D15" s="15"/>
      <c r="E15" s="15"/>
      <c r="F15" s="15"/>
      <c r="G15" s="15"/>
      <c r="H15" s="15"/>
      <c r="I15" s="15"/>
      <c r="J15" s="15"/>
      <c r="K15" s="15"/>
      <c r="L15" s="15"/>
      <c r="M15" s="15"/>
      <c r="N15" s="32"/>
    </row>
    <row r="16" spans="1:16" s="12" customFormat="1" ht="153.75" customHeight="1">
      <c r="A16" s="19" t="s">
        <v>24</v>
      </c>
      <c r="B16" s="9" t="s">
        <v>25</v>
      </c>
      <c r="C16" s="9"/>
      <c r="D16" s="9"/>
      <c r="E16" s="33" t="s">
        <v>26</v>
      </c>
      <c r="F16" s="33"/>
      <c r="G16" s="33"/>
      <c r="H16" s="33"/>
      <c r="I16" s="33"/>
      <c r="J16" s="33"/>
      <c r="K16" s="33"/>
      <c r="L16" s="33"/>
      <c r="M16" s="22">
        <v>1000000</v>
      </c>
      <c r="N16" s="34"/>
      <c r="O16" s="35" t="s">
        <v>27</v>
      </c>
      <c r="P16" s="35"/>
    </row>
    <row r="17" s="36" customFormat="1" ht="19.5" customHeight="1"/>
    <row r="18" spans="1:14" s="12" customFormat="1" ht="37.5" customHeight="1">
      <c r="A18" s="19" t="s">
        <v>28</v>
      </c>
      <c r="B18" s="9" t="s">
        <v>29</v>
      </c>
      <c r="C18" s="9"/>
      <c r="D18" s="9"/>
      <c r="E18" s="9"/>
      <c r="F18" s="37" t="s">
        <v>30</v>
      </c>
      <c r="G18" s="38" t="s">
        <v>31</v>
      </c>
      <c r="H18" s="38" t="s">
        <v>32</v>
      </c>
      <c r="I18" s="38" t="s">
        <v>33</v>
      </c>
      <c r="J18" s="38" t="s">
        <v>34</v>
      </c>
      <c r="K18" s="38" t="s">
        <v>35</v>
      </c>
      <c r="L18" s="38" t="s">
        <v>36</v>
      </c>
      <c r="M18" s="31" t="s">
        <v>37</v>
      </c>
      <c r="N18" s="34"/>
    </row>
    <row r="19" spans="1:14" s="12" customFormat="1" ht="31.5" customHeight="1">
      <c r="A19" s="19"/>
      <c r="B19" s="9"/>
      <c r="C19" s="9"/>
      <c r="D19" s="9"/>
      <c r="E19" s="9"/>
      <c r="F19" s="39">
        <v>720000</v>
      </c>
      <c r="G19" s="40">
        <f>SUM(G20+G24+G28+G33)</f>
        <v>0</v>
      </c>
      <c r="H19" s="40">
        <f>SUM(H20+H24+H28+H33)</f>
        <v>0</v>
      </c>
      <c r="I19" s="40">
        <f>SUM(I20+I24+I28+I33)</f>
        <v>0</v>
      </c>
      <c r="J19" s="40">
        <f>SUM(J20+J24+J28+J33)</f>
        <v>0</v>
      </c>
      <c r="K19" s="40">
        <f>SUM(K20+K24+K28+K33)</f>
        <v>0</v>
      </c>
      <c r="L19" s="40">
        <f>SUM(L20+L24+L28+L33)</f>
        <v>0</v>
      </c>
      <c r="M19" s="41">
        <f>SUM(M20+M24+M28+M33)</f>
        <v>0</v>
      </c>
      <c r="N19" s="42"/>
    </row>
    <row r="20" spans="1:14" s="26" customFormat="1" ht="20.25" customHeight="1">
      <c r="A20" s="19"/>
      <c r="B20" s="43" t="s">
        <v>38</v>
      </c>
      <c r="C20" s="43"/>
      <c r="D20" s="43"/>
      <c r="E20" s="21" t="s">
        <v>39</v>
      </c>
      <c r="F20" s="21"/>
      <c r="G20" s="21">
        <f>SUM(G21:G23)</f>
        <v>0</v>
      </c>
      <c r="H20" s="21">
        <f>SUM(H21:H23)</f>
        <v>0</v>
      </c>
      <c r="I20" s="21">
        <f>SUM(I21:I23)</f>
        <v>0</v>
      </c>
      <c r="J20" s="21">
        <f>SUM(J21:J23)</f>
        <v>0</v>
      </c>
      <c r="K20" s="21">
        <f>SUM(K21:K23)</f>
        <v>0</v>
      </c>
      <c r="L20" s="21">
        <f>SUM(L21:L23)</f>
        <v>0</v>
      </c>
      <c r="M20" s="44">
        <f aca="true" t="shared" si="0" ref="M20:M37">SUM(G20:L20)</f>
        <v>0</v>
      </c>
      <c r="N20" s="32"/>
    </row>
    <row r="21" spans="1:16" s="26" customFormat="1" ht="36.75" customHeight="1">
      <c r="A21" s="19"/>
      <c r="B21" s="43" t="s">
        <v>40</v>
      </c>
      <c r="C21" s="45" t="s">
        <v>41</v>
      </c>
      <c r="D21" s="45"/>
      <c r="E21" s="46" t="s">
        <v>42</v>
      </c>
      <c r="F21" s="46"/>
      <c r="G21" s="47">
        <v>0</v>
      </c>
      <c r="H21" s="47">
        <v>0</v>
      </c>
      <c r="I21" s="47">
        <v>0</v>
      </c>
      <c r="J21" s="47">
        <v>0</v>
      </c>
      <c r="K21" s="47">
        <v>0</v>
      </c>
      <c r="L21" s="47">
        <v>0</v>
      </c>
      <c r="M21" s="44">
        <f t="shared" si="0"/>
        <v>0</v>
      </c>
      <c r="N21" s="32"/>
      <c r="O21" s="32"/>
      <c r="P21" s="48"/>
    </row>
    <row r="22" spans="1:16" s="26" customFormat="1" ht="36.75" customHeight="1">
      <c r="A22" s="19"/>
      <c r="B22" s="43" t="s">
        <v>43</v>
      </c>
      <c r="C22" s="45" t="s">
        <v>44</v>
      </c>
      <c r="D22" s="45"/>
      <c r="E22" s="46" t="s">
        <v>45</v>
      </c>
      <c r="F22" s="46"/>
      <c r="G22" s="47">
        <v>0</v>
      </c>
      <c r="H22" s="47">
        <v>0</v>
      </c>
      <c r="I22" s="47">
        <v>0</v>
      </c>
      <c r="J22" s="47">
        <v>0</v>
      </c>
      <c r="K22" s="47">
        <v>0</v>
      </c>
      <c r="L22" s="47">
        <v>0</v>
      </c>
      <c r="M22" s="44">
        <f t="shared" si="0"/>
        <v>0</v>
      </c>
      <c r="N22" s="32"/>
      <c r="O22" s="32"/>
      <c r="P22" s="48"/>
    </row>
    <row r="23" spans="1:16" s="26" customFormat="1" ht="36.75" customHeight="1">
      <c r="A23" s="19"/>
      <c r="B23" s="43" t="s">
        <v>46</v>
      </c>
      <c r="C23" s="45" t="s">
        <v>47</v>
      </c>
      <c r="D23" s="45"/>
      <c r="E23" s="46" t="s">
        <v>48</v>
      </c>
      <c r="F23" s="46"/>
      <c r="G23" s="47">
        <v>0</v>
      </c>
      <c r="H23" s="47">
        <v>0</v>
      </c>
      <c r="I23" s="47">
        <v>0</v>
      </c>
      <c r="J23" s="47">
        <v>0</v>
      </c>
      <c r="K23" s="47">
        <v>0</v>
      </c>
      <c r="L23" s="47">
        <v>0</v>
      </c>
      <c r="M23" s="44">
        <f t="shared" si="0"/>
        <v>0</v>
      </c>
      <c r="N23" s="32"/>
      <c r="O23" s="32"/>
      <c r="P23" s="48"/>
    </row>
    <row r="24" spans="1:14" s="26" customFormat="1" ht="19.5" customHeight="1">
      <c r="A24" s="19"/>
      <c r="B24" s="43" t="s">
        <v>49</v>
      </c>
      <c r="C24" s="43"/>
      <c r="D24" s="43"/>
      <c r="E24" s="21" t="s">
        <v>39</v>
      </c>
      <c r="F24" s="21"/>
      <c r="G24" s="21">
        <f>SUM(G25:G27)</f>
        <v>0</v>
      </c>
      <c r="H24" s="21">
        <f>SUM(H25:H27)</f>
        <v>0</v>
      </c>
      <c r="I24" s="21">
        <f>SUM(I25:I27)</f>
        <v>0</v>
      </c>
      <c r="J24" s="21">
        <f>SUM(J25:J27)</f>
        <v>0</v>
      </c>
      <c r="K24" s="21">
        <f>SUM(K25:K27)</f>
        <v>0</v>
      </c>
      <c r="L24" s="21">
        <f>SUM(L25:L27)</f>
        <v>0</v>
      </c>
      <c r="M24" s="44">
        <f t="shared" si="0"/>
        <v>0</v>
      </c>
      <c r="N24" s="32"/>
    </row>
    <row r="25" spans="1:16" s="26" customFormat="1" ht="36.75" customHeight="1">
      <c r="A25" s="19"/>
      <c r="B25" s="43" t="s">
        <v>50</v>
      </c>
      <c r="C25" s="45" t="s">
        <v>51</v>
      </c>
      <c r="D25" s="45"/>
      <c r="E25" s="46" t="s">
        <v>52</v>
      </c>
      <c r="F25" s="46"/>
      <c r="G25" s="47">
        <v>0</v>
      </c>
      <c r="H25" s="47">
        <v>0</v>
      </c>
      <c r="I25" s="47">
        <v>0</v>
      </c>
      <c r="J25" s="47">
        <v>0</v>
      </c>
      <c r="K25" s="47">
        <v>0</v>
      </c>
      <c r="L25" s="47">
        <v>0</v>
      </c>
      <c r="M25" s="44">
        <f t="shared" si="0"/>
        <v>0</v>
      </c>
      <c r="N25" s="32"/>
      <c r="O25" s="32"/>
      <c r="P25" s="48"/>
    </row>
    <row r="26" spans="1:16" s="26" customFormat="1" ht="36.75" customHeight="1">
      <c r="A26" s="19"/>
      <c r="B26" s="43" t="s">
        <v>53</v>
      </c>
      <c r="C26" s="45" t="s">
        <v>54</v>
      </c>
      <c r="D26" s="45"/>
      <c r="E26" s="46" t="s">
        <v>52</v>
      </c>
      <c r="F26" s="46"/>
      <c r="G26" s="47">
        <v>0</v>
      </c>
      <c r="H26" s="47">
        <v>0</v>
      </c>
      <c r="I26" s="47">
        <v>0</v>
      </c>
      <c r="J26" s="47">
        <v>0</v>
      </c>
      <c r="K26" s="47">
        <v>0</v>
      </c>
      <c r="L26" s="47">
        <v>0</v>
      </c>
      <c r="M26" s="44">
        <f t="shared" si="0"/>
        <v>0</v>
      </c>
      <c r="N26" s="32"/>
      <c r="O26" s="32"/>
      <c r="P26" s="48"/>
    </row>
    <row r="27" spans="1:16" s="26" customFormat="1" ht="36.75" customHeight="1">
      <c r="A27" s="19"/>
      <c r="B27" s="43" t="s">
        <v>55</v>
      </c>
      <c r="C27" s="45" t="s">
        <v>56</v>
      </c>
      <c r="D27" s="45"/>
      <c r="E27" s="46" t="s">
        <v>52</v>
      </c>
      <c r="F27" s="46"/>
      <c r="G27" s="47">
        <v>0</v>
      </c>
      <c r="H27" s="47">
        <v>0</v>
      </c>
      <c r="I27" s="47">
        <v>0</v>
      </c>
      <c r="J27" s="47">
        <v>0</v>
      </c>
      <c r="K27" s="47">
        <v>0</v>
      </c>
      <c r="L27" s="47">
        <v>0</v>
      </c>
      <c r="M27" s="44">
        <f t="shared" si="0"/>
        <v>0</v>
      </c>
      <c r="N27" s="32"/>
      <c r="O27" s="32"/>
      <c r="P27" s="48"/>
    </row>
    <row r="28" spans="1:14" s="26" customFormat="1" ht="19.5" customHeight="1">
      <c r="A28" s="19"/>
      <c r="B28" s="43" t="s">
        <v>57</v>
      </c>
      <c r="C28" s="43"/>
      <c r="D28" s="43"/>
      <c r="E28" s="21" t="s">
        <v>39</v>
      </c>
      <c r="F28" s="21"/>
      <c r="G28" s="21">
        <f>SUM(G29:G32)</f>
        <v>0</v>
      </c>
      <c r="H28" s="21">
        <f>SUM(H29:H32)</f>
        <v>0</v>
      </c>
      <c r="I28" s="21">
        <f>SUM(I29:I32)</f>
        <v>0</v>
      </c>
      <c r="J28" s="21">
        <f>SUM(J29:J32)</f>
        <v>0</v>
      </c>
      <c r="K28" s="21">
        <f>SUM(K29:K32)</f>
        <v>0</v>
      </c>
      <c r="L28" s="21">
        <f>SUM(L29:L32)</f>
        <v>0</v>
      </c>
      <c r="M28" s="44">
        <f t="shared" si="0"/>
        <v>0</v>
      </c>
      <c r="N28" s="32"/>
    </row>
    <row r="29" spans="1:16" s="26" customFormat="1" ht="36.75" customHeight="1">
      <c r="A29" s="19"/>
      <c r="B29" s="43">
        <v>1</v>
      </c>
      <c r="C29" s="49" t="s">
        <v>58</v>
      </c>
      <c r="D29" s="49"/>
      <c r="E29" s="46" t="s">
        <v>59</v>
      </c>
      <c r="F29" s="46"/>
      <c r="G29" s="47">
        <v>0</v>
      </c>
      <c r="H29" s="47">
        <v>0</v>
      </c>
      <c r="I29" s="47">
        <v>0</v>
      </c>
      <c r="J29" s="47">
        <v>0</v>
      </c>
      <c r="K29" s="47">
        <v>0</v>
      </c>
      <c r="L29" s="47">
        <v>0</v>
      </c>
      <c r="M29" s="44">
        <f t="shared" si="0"/>
        <v>0</v>
      </c>
      <c r="N29" s="32"/>
      <c r="O29" s="32"/>
      <c r="P29" s="48"/>
    </row>
    <row r="30" spans="1:16" s="26" customFormat="1" ht="36.75" customHeight="1">
      <c r="A30" s="19"/>
      <c r="B30" s="43">
        <v>2</v>
      </c>
      <c r="C30" s="49" t="s">
        <v>58</v>
      </c>
      <c r="D30" s="49"/>
      <c r="E30" s="46" t="s">
        <v>59</v>
      </c>
      <c r="F30" s="46"/>
      <c r="G30" s="47">
        <v>0</v>
      </c>
      <c r="H30" s="47">
        <v>0</v>
      </c>
      <c r="I30" s="47">
        <v>0</v>
      </c>
      <c r="J30" s="47">
        <v>0</v>
      </c>
      <c r="K30" s="47">
        <v>0</v>
      </c>
      <c r="L30" s="47">
        <v>0</v>
      </c>
      <c r="M30" s="44">
        <f t="shared" si="0"/>
        <v>0</v>
      </c>
      <c r="N30" s="32"/>
      <c r="O30" s="32"/>
      <c r="P30" s="48"/>
    </row>
    <row r="31" spans="1:16" s="26" customFormat="1" ht="36.75" customHeight="1">
      <c r="A31" s="19"/>
      <c r="B31" s="43">
        <v>3</v>
      </c>
      <c r="C31" s="49" t="s">
        <v>58</v>
      </c>
      <c r="D31" s="49"/>
      <c r="E31" s="46" t="s">
        <v>59</v>
      </c>
      <c r="F31" s="46"/>
      <c r="G31" s="47">
        <v>0</v>
      </c>
      <c r="H31" s="47">
        <v>0</v>
      </c>
      <c r="I31" s="47">
        <v>0</v>
      </c>
      <c r="J31" s="47">
        <v>0</v>
      </c>
      <c r="K31" s="47">
        <v>0</v>
      </c>
      <c r="L31" s="47">
        <v>0</v>
      </c>
      <c r="M31" s="44">
        <f t="shared" si="0"/>
        <v>0</v>
      </c>
      <c r="N31" s="32"/>
      <c r="O31" s="32"/>
      <c r="P31" s="48"/>
    </row>
    <row r="32" spans="1:16" s="26" customFormat="1" ht="36.75" customHeight="1">
      <c r="A32" s="19"/>
      <c r="B32" s="43">
        <v>4</v>
      </c>
      <c r="C32" s="49" t="s">
        <v>58</v>
      </c>
      <c r="D32" s="49"/>
      <c r="E32" s="46" t="s">
        <v>59</v>
      </c>
      <c r="F32" s="46"/>
      <c r="G32" s="47">
        <v>0</v>
      </c>
      <c r="H32" s="47">
        <v>0</v>
      </c>
      <c r="I32" s="47">
        <v>0</v>
      </c>
      <c r="J32" s="47">
        <v>0</v>
      </c>
      <c r="K32" s="47">
        <v>0</v>
      </c>
      <c r="L32" s="47">
        <v>0</v>
      </c>
      <c r="M32" s="44">
        <f t="shared" si="0"/>
        <v>0</v>
      </c>
      <c r="N32" s="32"/>
      <c r="O32" s="32"/>
      <c r="P32" s="48"/>
    </row>
    <row r="33" spans="1:14" s="26" customFormat="1" ht="32.25" customHeight="1">
      <c r="A33" s="19"/>
      <c r="B33" s="43" t="s">
        <v>60</v>
      </c>
      <c r="C33" s="43"/>
      <c r="D33" s="43"/>
      <c r="E33" s="21" t="s">
        <v>39</v>
      </c>
      <c r="F33" s="21"/>
      <c r="G33" s="21">
        <f>SUM(G34:G37)</f>
        <v>0</v>
      </c>
      <c r="H33" s="21">
        <f>SUM(H34:H37)</f>
        <v>0</v>
      </c>
      <c r="I33" s="21">
        <f>SUM(I34:I37)</f>
        <v>0</v>
      </c>
      <c r="J33" s="21">
        <f>SUM(J34:J37)</f>
        <v>0</v>
      </c>
      <c r="K33" s="21">
        <f>SUM(K34:K37)</f>
        <v>0</v>
      </c>
      <c r="L33" s="21">
        <f>SUM(L34:L37)</f>
        <v>0</v>
      </c>
      <c r="M33" s="44">
        <f t="shared" si="0"/>
        <v>0</v>
      </c>
      <c r="N33" s="23"/>
    </row>
    <row r="34" spans="1:16" s="26" customFormat="1" ht="36.75" customHeight="1">
      <c r="A34" s="19"/>
      <c r="B34" s="43">
        <v>1</v>
      </c>
      <c r="C34" s="49" t="s">
        <v>61</v>
      </c>
      <c r="D34" s="49"/>
      <c r="E34" s="46" t="s">
        <v>62</v>
      </c>
      <c r="F34" s="46"/>
      <c r="G34" s="47">
        <v>0</v>
      </c>
      <c r="H34" s="47">
        <v>0</v>
      </c>
      <c r="I34" s="47">
        <v>0</v>
      </c>
      <c r="J34" s="47">
        <v>0</v>
      </c>
      <c r="K34" s="47">
        <v>0</v>
      </c>
      <c r="L34" s="47">
        <v>0</v>
      </c>
      <c r="M34" s="44">
        <f t="shared" si="0"/>
        <v>0</v>
      </c>
      <c r="N34" s="32"/>
      <c r="O34" s="32"/>
      <c r="P34" s="48"/>
    </row>
    <row r="35" spans="1:16" s="26" customFormat="1" ht="36.75" customHeight="1">
      <c r="A35" s="19"/>
      <c r="B35" s="43">
        <v>2</v>
      </c>
      <c r="C35" s="49" t="s">
        <v>61</v>
      </c>
      <c r="D35" s="49"/>
      <c r="E35" s="46" t="s">
        <v>62</v>
      </c>
      <c r="F35" s="46"/>
      <c r="G35" s="47">
        <v>0</v>
      </c>
      <c r="H35" s="47">
        <v>0</v>
      </c>
      <c r="I35" s="47">
        <v>0</v>
      </c>
      <c r="J35" s="47">
        <v>0</v>
      </c>
      <c r="K35" s="47">
        <v>0</v>
      </c>
      <c r="L35" s="47">
        <v>0</v>
      </c>
      <c r="M35" s="44">
        <f t="shared" si="0"/>
        <v>0</v>
      </c>
      <c r="N35" s="32"/>
      <c r="O35" s="32"/>
      <c r="P35" s="48"/>
    </row>
    <row r="36" spans="1:16" s="26" customFormat="1" ht="36.75" customHeight="1">
      <c r="A36" s="19"/>
      <c r="B36" s="43">
        <v>3</v>
      </c>
      <c r="C36" s="49" t="s">
        <v>61</v>
      </c>
      <c r="D36" s="49"/>
      <c r="E36" s="46" t="s">
        <v>62</v>
      </c>
      <c r="F36" s="46"/>
      <c r="G36" s="47">
        <v>0</v>
      </c>
      <c r="H36" s="47">
        <v>0</v>
      </c>
      <c r="I36" s="47">
        <v>0</v>
      </c>
      <c r="J36" s="47">
        <v>0</v>
      </c>
      <c r="K36" s="47">
        <v>0</v>
      </c>
      <c r="L36" s="47">
        <v>0</v>
      </c>
      <c r="M36" s="44">
        <f t="shared" si="0"/>
        <v>0</v>
      </c>
      <c r="N36" s="32"/>
      <c r="O36" s="32"/>
      <c r="P36" s="48"/>
    </row>
    <row r="37" spans="1:16" s="26" customFormat="1" ht="36.75" customHeight="1">
      <c r="A37" s="19"/>
      <c r="B37" s="43">
        <v>4</v>
      </c>
      <c r="C37" s="49" t="s">
        <v>61</v>
      </c>
      <c r="D37" s="49"/>
      <c r="E37" s="46" t="s">
        <v>62</v>
      </c>
      <c r="F37" s="46"/>
      <c r="G37" s="47">
        <v>0</v>
      </c>
      <c r="H37" s="47">
        <v>0</v>
      </c>
      <c r="I37" s="47">
        <v>0</v>
      </c>
      <c r="J37" s="47">
        <v>0</v>
      </c>
      <c r="K37" s="47">
        <v>0</v>
      </c>
      <c r="L37" s="47">
        <v>0</v>
      </c>
      <c r="M37" s="44">
        <f t="shared" si="0"/>
        <v>0</v>
      </c>
      <c r="N37" s="32"/>
      <c r="O37" s="32"/>
      <c r="P37" s="48"/>
    </row>
    <row r="38" spans="1:16" s="26" customFormat="1" ht="49.5" customHeight="1">
      <c r="A38" s="50" t="s">
        <v>63</v>
      </c>
      <c r="B38" s="50"/>
      <c r="C38" s="50"/>
      <c r="D38" s="50"/>
      <c r="E38" s="50"/>
      <c r="F38" s="50"/>
      <c r="G38" s="50"/>
      <c r="H38" s="50"/>
      <c r="I38" s="50"/>
      <c r="J38" s="50"/>
      <c r="K38" s="50"/>
      <c r="L38" s="50"/>
      <c r="M38" s="50"/>
      <c r="N38" s="32"/>
      <c r="O38" s="32"/>
      <c r="P38" s="48"/>
    </row>
    <row r="39" spans="1:14" s="12" customFormat="1" ht="109.5" customHeight="1">
      <c r="A39" s="19" t="s">
        <v>64</v>
      </c>
      <c r="B39" s="51" t="s">
        <v>65</v>
      </c>
      <c r="C39" s="51"/>
      <c r="D39" s="51"/>
      <c r="E39" s="52" t="s">
        <v>66</v>
      </c>
      <c r="F39" s="53" t="s">
        <v>67</v>
      </c>
      <c r="G39" s="38" t="s">
        <v>68</v>
      </c>
      <c r="H39" s="38" t="s">
        <v>32</v>
      </c>
      <c r="I39" s="38" t="s">
        <v>33</v>
      </c>
      <c r="J39" s="38" t="s">
        <v>34</v>
      </c>
      <c r="K39" s="38" t="s">
        <v>35</v>
      </c>
      <c r="L39" s="38" t="s">
        <v>36</v>
      </c>
      <c r="M39" s="31" t="s">
        <v>37</v>
      </c>
      <c r="N39" s="16"/>
    </row>
    <row r="40" spans="1:14" s="26" customFormat="1" ht="29.25" customHeight="1">
      <c r="A40" s="19"/>
      <c r="B40" s="45" t="s">
        <v>69</v>
      </c>
      <c r="C40" s="45"/>
      <c r="D40" s="45"/>
      <c r="E40" s="54">
        <v>0</v>
      </c>
      <c r="F40" s="55">
        <v>5500</v>
      </c>
      <c r="G40" s="55">
        <f aca="true" t="shared" si="1" ref="G40:G44">E40*F40*8</f>
        <v>0</v>
      </c>
      <c r="H40" s="55">
        <f aca="true" t="shared" si="2" ref="H40:H44">E40*F40*6</f>
        <v>0</v>
      </c>
      <c r="I40" s="55">
        <f aca="true" t="shared" si="3" ref="I40:I44">F40*E40*6</f>
        <v>0</v>
      </c>
      <c r="J40" s="55">
        <f aca="true" t="shared" si="4" ref="J40:J44">E40*F40*6</f>
        <v>0</v>
      </c>
      <c r="K40" s="55">
        <f aca="true" t="shared" si="5" ref="K40:K44">E40*F40*6</f>
        <v>0</v>
      </c>
      <c r="L40" s="55">
        <f aca="true" t="shared" si="6" ref="L40:L44">E40*F40*4</f>
        <v>0</v>
      </c>
      <c r="M40" s="56">
        <f aca="true" t="shared" si="7" ref="M40:M44">SUM(G40:L40)</f>
        <v>0</v>
      </c>
      <c r="N40" s="23"/>
    </row>
    <row r="41" spans="1:14" s="26" customFormat="1" ht="29.25" customHeight="1">
      <c r="A41" s="19"/>
      <c r="B41" s="45" t="s">
        <v>70</v>
      </c>
      <c r="C41" s="45"/>
      <c r="D41" s="45"/>
      <c r="E41" s="54">
        <v>0</v>
      </c>
      <c r="F41" s="55">
        <v>1750</v>
      </c>
      <c r="G41" s="55">
        <f t="shared" si="1"/>
        <v>0</v>
      </c>
      <c r="H41" s="55">
        <f t="shared" si="2"/>
        <v>0</v>
      </c>
      <c r="I41" s="55">
        <f t="shared" si="3"/>
        <v>0</v>
      </c>
      <c r="J41" s="55">
        <f t="shared" si="4"/>
        <v>0</v>
      </c>
      <c r="K41" s="55">
        <f t="shared" si="5"/>
        <v>0</v>
      </c>
      <c r="L41" s="55">
        <f t="shared" si="6"/>
        <v>0</v>
      </c>
      <c r="M41" s="56">
        <f t="shared" si="7"/>
        <v>0</v>
      </c>
      <c r="N41" s="23"/>
    </row>
    <row r="42" spans="1:14" s="26" customFormat="1" ht="29.25" customHeight="1">
      <c r="A42" s="19"/>
      <c r="B42" s="45" t="s">
        <v>71</v>
      </c>
      <c r="C42" s="45"/>
      <c r="D42" s="45"/>
      <c r="E42" s="54">
        <v>0</v>
      </c>
      <c r="F42" s="55">
        <v>4250</v>
      </c>
      <c r="G42" s="55">
        <f t="shared" si="1"/>
        <v>0</v>
      </c>
      <c r="H42" s="55">
        <f t="shared" si="2"/>
        <v>0</v>
      </c>
      <c r="I42" s="55">
        <f t="shared" si="3"/>
        <v>0</v>
      </c>
      <c r="J42" s="55">
        <f t="shared" si="4"/>
        <v>0</v>
      </c>
      <c r="K42" s="55">
        <f t="shared" si="5"/>
        <v>0</v>
      </c>
      <c r="L42" s="55">
        <f t="shared" si="6"/>
        <v>0</v>
      </c>
      <c r="M42" s="56">
        <f t="shared" si="7"/>
        <v>0</v>
      </c>
      <c r="N42" s="23"/>
    </row>
    <row r="43" spans="1:14" s="26" customFormat="1" ht="29.25" customHeight="1">
      <c r="A43" s="19"/>
      <c r="B43" s="45" t="s">
        <v>72</v>
      </c>
      <c r="C43" s="45"/>
      <c r="D43" s="45"/>
      <c r="E43" s="54">
        <v>0</v>
      </c>
      <c r="F43" s="55">
        <v>1250</v>
      </c>
      <c r="G43" s="55">
        <f t="shared" si="1"/>
        <v>0</v>
      </c>
      <c r="H43" s="55">
        <f t="shared" si="2"/>
        <v>0</v>
      </c>
      <c r="I43" s="55">
        <f t="shared" si="3"/>
        <v>0</v>
      </c>
      <c r="J43" s="55">
        <f t="shared" si="4"/>
        <v>0</v>
      </c>
      <c r="K43" s="55">
        <f t="shared" si="5"/>
        <v>0</v>
      </c>
      <c r="L43" s="55">
        <f t="shared" si="6"/>
        <v>0</v>
      </c>
      <c r="M43" s="56">
        <f t="shared" si="7"/>
        <v>0</v>
      </c>
      <c r="N43" s="23"/>
    </row>
    <row r="44" spans="1:14" s="26" customFormat="1" ht="29.25" customHeight="1">
      <c r="A44" s="19"/>
      <c r="B44" s="45" t="s">
        <v>73</v>
      </c>
      <c r="C44" s="45"/>
      <c r="D44" s="45"/>
      <c r="E44" s="54">
        <v>0</v>
      </c>
      <c r="F44" s="55">
        <v>7500</v>
      </c>
      <c r="G44" s="55">
        <f t="shared" si="1"/>
        <v>0</v>
      </c>
      <c r="H44" s="55">
        <f t="shared" si="2"/>
        <v>0</v>
      </c>
      <c r="I44" s="55">
        <f t="shared" si="3"/>
        <v>0</v>
      </c>
      <c r="J44" s="55">
        <f t="shared" si="4"/>
        <v>0</v>
      </c>
      <c r="K44" s="55">
        <f t="shared" si="5"/>
        <v>0</v>
      </c>
      <c r="L44" s="55">
        <f t="shared" si="6"/>
        <v>0</v>
      </c>
      <c r="M44" s="56">
        <f t="shared" si="7"/>
        <v>0</v>
      </c>
      <c r="N44" s="23"/>
    </row>
    <row r="45" spans="1:14" s="26" customFormat="1" ht="23.25" customHeight="1">
      <c r="A45" s="57" t="s">
        <v>22</v>
      </c>
      <c r="B45" s="57"/>
      <c r="C45" s="57"/>
      <c r="D45" s="57"/>
      <c r="E45" s="57"/>
      <c r="F45" s="57"/>
      <c r="G45" s="57"/>
      <c r="H45" s="57"/>
      <c r="I45" s="57"/>
      <c r="J45" s="57"/>
      <c r="K45" s="57"/>
      <c r="L45" s="57"/>
      <c r="M45" s="31">
        <f>SUM(M40:M44)</f>
        <v>0</v>
      </c>
      <c r="N45" s="23"/>
    </row>
    <row r="46" spans="1:14" s="26" customFormat="1" ht="14.25" customHeight="1">
      <c r="A46" s="58"/>
      <c r="B46" s="59"/>
      <c r="C46" s="59"/>
      <c r="D46" s="59"/>
      <c r="E46" s="23"/>
      <c r="F46" s="60"/>
      <c r="G46" s="60"/>
      <c r="H46" s="60"/>
      <c r="I46" s="60"/>
      <c r="J46" s="60"/>
      <c r="K46" s="60"/>
      <c r="L46" s="60"/>
      <c r="M46" s="61"/>
      <c r="N46" s="23"/>
    </row>
    <row r="47" spans="1:14" s="12" customFormat="1" ht="44.25" customHeight="1">
      <c r="A47" s="19" t="s">
        <v>74</v>
      </c>
      <c r="B47" s="51" t="s">
        <v>75</v>
      </c>
      <c r="C47" s="51"/>
      <c r="D47" s="51"/>
      <c r="E47" s="52" t="s">
        <v>76</v>
      </c>
      <c r="F47" s="53" t="s">
        <v>77</v>
      </c>
      <c r="G47" s="38" t="s">
        <v>68</v>
      </c>
      <c r="H47" s="38" t="s">
        <v>32</v>
      </c>
      <c r="I47" s="38" t="s">
        <v>33</v>
      </c>
      <c r="J47" s="38" t="s">
        <v>34</v>
      </c>
      <c r="K47" s="38" t="s">
        <v>35</v>
      </c>
      <c r="L47" s="38" t="s">
        <v>36</v>
      </c>
      <c r="M47" s="38" t="s">
        <v>78</v>
      </c>
      <c r="N47" s="31" t="s">
        <v>37</v>
      </c>
    </row>
    <row r="48" spans="1:14" s="26" customFormat="1" ht="32.25" customHeight="1">
      <c r="A48" s="19"/>
      <c r="B48" s="45" t="s">
        <v>79</v>
      </c>
      <c r="C48" s="45"/>
      <c r="D48" s="45"/>
      <c r="E48" s="54">
        <v>0</v>
      </c>
      <c r="F48" s="55">
        <v>750</v>
      </c>
      <c r="G48" s="55" t="s">
        <v>80</v>
      </c>
      <c r="H48" s="55">
        <f>E48*F48*6*0.5</f>
        <v>0</v>
      </c>
      <c r="I48" s="55">
        <f>E48*F48*6*0.5</f>
        <v>0</v>
      </c>
      <c r="J48" s="55">
        <f>E48*F48*6*0.5</f>
        <v>0</v>
      </c>
      <c r="K48" s="55">
        <f>E48*F48*6*0.5</f>
        <v>0</v>
      </c>
      <c r="L48" s="55">
        <f>E48*F48*6*0.5</f>
        <v>0</v>
      </c>
      <c r="M48" s="55">
        <f>(E48*F48*6)+SUM(H48:L48)</f>
        <v>0</v>
      </c>
      <c r="N48" s="56">
        <f>SUM(H48:M48)</f>
        <v>0</v>
      </c>
    </row>
    <row r="49" spans="1:16" s="26" customFormat="1" ht="49.5" customHeight="1">
      <c r="A49" s="50" t="s">
        <v>81</v>
      </c>
      <c r="B49" s="50"/>
      <c r="C49" s="50"/>
      <c r="D49" s="50"/>
      <c r="E49" s="50"/>
      <c r="F49" s="50"/>
      <c r="G49" s="50"/>
      <c r="H49" s="50"/>
      <c r="I49" s="50"/>
      <c r="J49" s="50"/>
      <c r="K49" s="50"/>
      <c r="L49" s="50"/>
      <c r="M49" s="50"/>
      <c r="N49" s="32"/>
      <c r="O49" s="32"/>
      <c r="P49" s="48"/>
    </row>
    <row r="50" spans="1:14" s="12" customFormat="1" ht="41.25" customHeight="1">
      <c r="A50" s="19" t="s">
        <v>82</v>
      </c>
      <c r="B50" s="51" t="s">
        <v>83</v>
      </c>
      <c r="C50" s="51"/>
      <c r="D50" s="51"/>
      <c r="E50" s="9"/>
      <c r="F50" s="62" t="s">
        <v>84</v>
      </c>
      <c r="G50" s="38" t="s">
        <v>68</v>
      </c>
      <c r="H50" s="38" t="s">
        <v>32</v>
      </c>
      <c r="I50" s="38" t="s">
        <v>33</v>
      </c>
      <c r="J50" s="38" t="s">
        <v>34</v>
      </c>
      <c r="K50" s="38" t="s">
        <v>35</v>
      </c>
      <c r="L50" s="38" t="s">
        <v>36</v>
      </c>
      <c r="M50" s="31" t="s">
        <v>37</v>
      </c>
      <c r="N50" s="16"/>
    </row>
    <row r="51" spans="1:14" s="12" customFormat="1" ht="26.25" customHeight="1">
      <c r="A51" s="19"/>
      <c r="B51" s="51"/>
      <c r="C51" s="51"/>
      <c r="D51" s="51"/>
      <c r="E51" s="9"/>
      <c r="F51" s="55">
        <v>3750</v>
      </c>
      <c r="G51" s="55">
        <v>0</v>
      </c>
      <c r="H51" s="55">
        <v>27000</v>
      </c>
      <c r="I51" s="55">
        <v>27000</v>
      </c>
      <c r="J51" s="55">
        <v>27000</v>
      </c>
      <c r="K51" s="55">
        <v>27000</v>
      </c>
      <c r="L51" s="55">
        <v>27000</v>
      </c>
      <c r="M51" s="56">
        <f>SUM(G51:L51)</f>
        <v>135000</v>
      </c>
      <c r="N51" s="16"/>
    </row>
    <row r="52" spans="1:14" s="12" customFormat="1" ht="19.5" customHeight="1">
      <c r="A52" s="58"/>
      <c r="B52" s="63"/>
      <c r="C52" s="63"/>
      <c r="D52" s="63"/>
      <c r="E52" s="64"/>
      <c r="F52" s="60"/>
      <c r="G52" s="60"/>
      <c r="H52" s="60"/>
      <c r="I52" s="60"/>
      <c r="J52" s="60"/>
      <c r="K52" s="60"/>
      <c r="L52" s="60"/>
      <c r="M52" s="61"/>
      <c r="N52" s="16"/>
    </row>
    <row r="53" spans="1:14" ht="40.5" customHeight="1">
      <c r="A53" s="65" t="s">
        <v>37</v>
      </c>
      <c r="B53" s="65"/>
      <c r="C53" s="65"/>
      <c r="D53" s="65"/>
      <c r="E53" s="65"/>
      <c r="F53" s="65"/>
      <c r="G53" s="65"/>
      <c r="H53" s="65"/>
      <c r="I53" s="65"/>
      <c r="J53" s="65"/>
      <c r="K53" s="65"/>
      <c r="L53" s="65"/>
      <c r="M53" s="66">
        <f>SUM(M14+M16+M19+M45+N48+M51)</f>
        <v>1135000</v>
      </c>
      <c r="N53" s="67"/>
    </row>
    <row r="54" ht="12.75">
      <c r="A54" s="58"/>
    </row>
    <row r="55" ht="12.75">
      <c r="A55" s="58"/>
    </row>
    <row r="56" ht="12.75">
      <c r="A56" s="58"/>
    </row>
    <row r="57" ht="12.75">
      <c r="A57" s="58"/>
    </row>
    <row r="58" ht="12.75">
      <c r="A58" s="58"/>
    </row>
    <row r="59" ht="12.75">
      <c r="A59" s="58"/>
    </row>
    <row r="60" ht="12.75">
      <c r="A60" s="58"/>
    </row>
    <row r="61" ht="12.75">
      <c r="A61" s="58"/>
    </row>
    <row r="62" ht="12.75">
      <c r="A62" s="58"/>
    </row>
    <row r="63" ht="12.75">
      <c r="A63" s="58"/>
    </row>
    <row r="64" ht="12.75">
      <c r="A64" s="58"/>
    </row>
    <row r="65" ht="12.75">
      <c r="A65" s="58"/>
    </row>
    <row r="66" ht="12.75">
      <c r="A66" s="58"/>
    </row>
    <row r="67" ht="12.75">
      <c r="A67" s="58"/>
    </row>
    <row r="68" ht="12.75">
      <c r="A68" s="58"/>
    </row>
    <row r="69" ht="12.75">
      <c r="A69" s="58"/>
    </row>
    <row r="70" ht="12.75">
      <c r="A70" s="58"/>
    </row>
    <row r="71" ht="12.75">
      <c r="A71" s="58"/>
    </row>
    <row r="72" ht="12.75">
      <c r="A72" s="58"/>
    </row>
    <row r="73" ht="12.75">
      <c r="A73" s="58"/>
    </row>
    <row r="74" ht="12.75">
      <c r="A74" s="58"/>
    </row>
    <row r="75" ht="12.75">
      <c r="A75" s="58"/>
    </row>
    <row r="76" ht="12.75">
      <c r="A76" s="58"/>
    </row>
    <row r="77" ht="12.75">
      <c r="A77" s="58"/>
    </row>
    <row r="78" ht="12.75">
      <c r="A78" s="58"/>
    </row>
    <row r="79" ht="12.75">
      <c r="A79" s="58"/>
    </row>
    <row r="80" ht="12.75">
      <c r="A80" s="58"/>
    </row>
    <row r="81" ht="12.75">
      <c r="A81" s="58"/>
    </row>
    <row r="82" ht="12.75">
      <c r="A82" s="58"/>
    </row>
    <row r="83" ht="12.75">
      <c r="A83" s="58"/>
    </row>
    <row r="84" ht="12.75">
      <c r="A84" s="58"/>
    </row>
    <row r="85" ht="12.75">
      <c r="A85" s="58"/>
    </row>
    <row r="86" ht="12.75">
      <c r="A86" s="58"/>
    </row>
    <row r="87" ht="12.75">
      <c r="A87" s="58"/>
    </row>
    <row r="88" ht="12.75">
      <c r="A88" s="58"/>
    </row>
    <row r="89" ht="12.75">
      <c r="A89" s="58"/>
    </row>
    <row r="90" ht="12.75">
      <c r="A90" s="58"/>
    </row>
    <row r="91" ht="12.75">
      <c r="A91" s="58"/>
    </row>
    <row r="92" ht="12.75">
      <c r="A92" s="58"/>
    </row>
    <row r="93" ht="12.75">
      <c r="A93" s="58"/>
    </row>
    <row r="94" ht="12.75">
      <c r="A94" s="58"/>
    </row>
    <row r="95" ht="12.75">
      <c r="A95" s="58"/>
    </row>
    <row r="96" ht="12.75">
      <c r="A96" s="58"/>
    </row>
    <row r="97" ht="12.75">
      <c r="A97" s="58"/>
    </row>
    <row r="98" ht="12.75">
      <c r="A98" s="58"/>
    </row>
    <row r="99" ht="12.75">
      <c r="A99" s="58"/>
    </row>
    <row r="100" ht="12.75">
      <c r="A100" s="58"/>
    </row>
    <row r="101" ht="12.75">
      <c r="A101" s="58"/>
    </row>
    <row r="102" ht="12.75">
      <c r="A102" s="58"/>
    </row>
    <row r="103" ht="12.75">
      <c r="A103" s="58"/>
    </row>
    <row r="104" ht="12.75">
      <c r="A104" s="58"/>
    </row>
    <row r="105" ht="12.75">
      <c r="A105" s="58"/>
    </row>
    <row r="106" ht="12.75">
      <c r="A106" s="58"/>
    </row>
    <row r="107" ht="12.75">
      <c r="A107" s="58"/>
    </row>
    <row r="108" ht="12.75">
      <c r="A108" s="58"/>
    </row>
    <row r="109" ht="12.75">
      <c r="A109" s="58"/>
    </row>
    <row r="110" ht="12.75">
      <c r="A110" s="58"/>
    </row>
    <row r="111" ht="12.75">
      <c r="A111" s="58"/>
    </row>
    <row r="112" ht="12.75">
      <c r="A112" s="58"/>
    </row>
    <row r="113" ht="12.75">
      <c r="A113" s="58"/>
    </row>
    <row r="114" ht="12.75">
      <c r="A114" s="58"/>
    </row>
    <row r="115" ht="12.75">
      <c r="A115" s="58"/>
    </row>
    <row r="116" ht="12.75">
      <c r="A116" s="58"/>
    </row>
    <row r="117" ht="12.75">
      <c r="A117" s="58"/>
    </row>
    <row r="118" ht="12.75">
      <c r="A118" s="58"/>
    </row>
    <row r="119" ht="12.75">
      <c r="A119" s="58"/>
    </row>
    <row r="120" ht="12.75">
      <c r="A120" s="58"/>
    </row>
    <row r="121" ht="12.75">
      <c r="A121" s="58"/>
    </row>
    <row r="122" ht="12.75">
      <c r="A122" s="58"/>
    </row>
    <row r="123" ht="12.75">
      <c r="A123" s="58"/>
    </row>
    <row r="124" ht="12.75">
      <c r="A124" s="58"/>
    </row>
    <row r="125" ht="12.75">
      <c r="A125" s="58"/>
    </row>
    <row r="126" ht="12.75">
      <c r="A126" s="58"/>
    </row>
    <row r="127" ht="12.75">
      <c r="A127" s="58"/>
    </row>
    <row r="128" ht="12.75">
      <c r="A128" s="58"/>
    </row>
    <row r="129" ht="12.75">
      <c r="A129" s="58"/>
    </row>
    <row r="130" ht="12.75">
      <c r="A130" s="58"/>
    </row>
    <row r="131" ht="12.75">
      <c r="A131" s="58"/>
    </row>
    <row r="132" ht="12.75">
      <c r="A132" s="58"/>
    </row>
    <row r="133" ht="12.75">
      <c r="A133" s="58"/>
    </row>
    <row r="134" ht="12.75">
      <c r="A134" s="58"/>
    </row>
    <row r="135" ht="12.75">
      <c r="A135" s="58"/>
    </row>
    <row r="136" ht="12.75">
      <c r="A136" s="58"/>
    </row>
    <row r="137" ht="12.75">
      <c r="A137" s="58"/>
    </row>
    <row r="138" ht="12.75">
      <c r="A138" s="58"/>
    </row>
    <row r="139" ht="12.75">
      <c r="A139" s="58"/>
    </row>
    <row r="140" ht="12.75">
      <c r="A140" s="58"/>
    </row>
    <row r="141" ht="12.75">
      <c r="A141" s="58"/>
    </row>
  </sheetData>
  <sheetProtection selectLockedCells="1" selectUnlockedCells="1"/>
  <mergeCells count="84">
    <mergeCell ref="A1:M1"/>
    <mergeCell ref="A2:M2"/>
    <mergeCell ref="A3:C3"/>
    <mergeCell ref="D3:M3"/>
    <mergeCell ref="A4:C4"/>
    <mergeCell ref="D4:M4"/>
    <mergeCell ref="A5:C5"/>
    <mergeCell ref="D5:M5"/>
    <mergeCell ref="A6:C6"/>
    <mergeCell ref="D6:M6"/>
    <mergeCell ref="A7:C7"/>
    <mergeCell ref="D7:M7"/>
    <mergeCell ref="A8:C8"/>
    <mergeCell ref="D8:M8"/>
    <mergeCell ref="A9:M9"/>
    <mergeCell ref="B10:C10"/>
    <mergeCell ref="D10:L10"/>
    <mergeCell ref="B11:C11"/>
    <mergeCell ref="D11:L11"/>
    <mergeCell ref="B12:C12"/>
    <mergeCell ref="E12:L12"/>
    <mergeCell ref="B13:C13"/>
    <mergeCell ref="D13:F13"/>
    <mergeCell ref="G13:L13"/>
    <mergeCell ref="A14:L14"/>
    <mergeCell ref="A15:M15"/>
    <mergeCell ref="B16:D16"/>
    <mergeCell ref="E16:L16"/>
    <mergeCell ref="A18:A37"/>
    <mergeCell ref="B18:D19"/>
    <mergeCell ref="E18:E19"/>
    <mergeCell ref="B20:D20"/>
    <mergeCell ref="E20:F20"/>
    <mergeCell ref="C21:D21"/>
    <mergeCell ref="E21:F21"/>
    <mergeCell ref="C22:D22"/>
    <mergeCell ref="E22:F22"/>
    <mergeCell ref="C23:D23"/>
    <mergeCell ref="E23:F23"/>
    <mergeCell ref="B24:D24"/>
    <mergeCell ref="E24:F24"/>
    <mergeCell ref="C25:D25"/>
    <mergeCell ref="E25:F25"/>
    <mergeCell ref="C26:D26"/>
    <mergeCell ref="E26:F26"/>
    <mergeCell ref="C27:D27"/>
    <mergeCell ref="E27:F27"/>
    <mergeCell ref="B28:D28"/>
    <mergeCell ref="E28:F28"/>
    <mergeCell ref="C29:D29"/>
    <mergeCell ref="E29:F29"/>
    <mergeCell ref="C30:D30"/>
    <mergeCell ref="E30:F30"/>
    <mergeCell ref="C31:D31"/>
    <mergeCell ref="E31:F31"/>
    <mergeCell ref="C32:D32"/>
    <mergeCell ref="E32:F32"/>
    <mergeCell ref="B33:D33"/>
    <mergeCell ref="E33:F33"/>
    <mergeCell ref="C34:D34"/>
    <mergeCell ref="E34:F34"/>
    <mergeCell ref="C35:D35"/>
    <mergeCell ref="E35:F35"/>
    <mergeCell ref="C36:D36"/>
    <mergeCell ref="E36:F36"/>
    <mergeCell ref="C37:D37"/>
    <mergeCell ref="E37:F37"/>
    <mergeCell ref="A38:M38"/>
    <mergeCell ref="A39:A40"/>
    <mergeCell ref="B39:D39"/>
    <mergeCell ref="B40:D40"/>
    <mergeCell ref="B41:D41"/>
    <mergeCell ref="B42:D42"/>
    <mergeCell ref="B43:D43"/>
    <mergeCell ref="B44:D44"/>
    <mergeCell ref="A45:L45"/>
    <mergeCell ref="A47:A48"/>
    <mergeCell ref="B47:D47"/>
    <mergeCell ref="B48:D48"/>
    <mergeCell ref="A49:M49"/>
    <mergeCell ref="A50:A51"/>
    <mergeCell ref="B50:D51"/>
    <mergeCell ref="E50:E51"/>
    <mergeCell ref="A53:L53"/>
  </mergeCells>
  <conditionalFormatting sqref="G16:L17">
    <cfRule type="cellIs" priority="1" dxfId="0" operator="greaterThan" stopIfTrue="1">
      <formula>F$65531</formula>
    </cfRule>
    <cfRule type="cellIs" priority="2" dxfId="0" operator="greaterThan" stopIfTrue="1">
      <formula>F$65531</formula>
    </cfRule>
    <cfRule type="cellIs" priority="3" dxfId="0" operator="greaterThan" stopIfTrue="1">
      <formula>F$65531</formula>
    </cfRule>
  </conditionalFormatting>
  <conditionalFormatting sqref="G16:L17">
    <cfRule type="cellIs" priority="4" dxfId="0" operator="greaterThan" stopIfTrue="1">
      <formula>$F$16</formula>
    </cfRule>
  </conditionalFormatting>
  <conditionalFormatting sqref="D12">
    <cfRule type="cellIs" priority="5" dxfId="0" operator="lessThan" stopIfTrue="1">
      <formula>0</formula>
    </cfRule>
  </conditionalFormatting>
  <conditionalFormatting sqref="M19">
    <cfRule type="cellIs" priority="6" dxfId="0" operator="greaterThan" stopIfTrue="1">
      <formula>$F$16</formula>
    </cfRule>
  </conditionalFormatting>
  <dataValidations count="1">
    <dataValidation type="whole" operator="lessThanOrEqual" allowBlank="1" showErrorMessage="1" errorTitle="UYARI" error="Talep edilen bütçe, ödenek üst limitini geçemez." sqref="G16:L17">
      <formula1>F18</formula1>
    </dataValidation>
  </dataValidations>
  <printOptions horizontalCentered="1"/>
  <pageMargins left="0.7479166666666667" right="0.7479166666666667" top="0.5118055555555555" bottom="0.5111111111111111" header="0.5118055555555555" footer="0.19652777777777777"/>
  <pageSetup fitToHeight="1" fitToWidth="1" horizontalDpi="300" verticalDpi="300" orientation="landscape" paperSize="9"/>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yeliz.omuzlu</dc:creator>
  <cp:keywords/>
  <dc:description/>
  <cp:lastModifiedBy/>
  <dcterms:created xsi:type="dcterms:W3CDTF">2007-02-06T14:28:07Z</dcterms:created>
  <dcterms:modified xsi:type="dcterms:W3CDTF">2022-04-20T09:18:26Z</dcterms:modified>
  <cp:category/>
  <cp:version/>
  <cp:contentType/>
  <cp:contentStatus/>
  <cp:revision>30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TÜBİTAK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_NewReviewCycle">
    <vt:lpwstr/>
  </property>
</Properties>
</file>